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7"/>
  </bookViews>
  <sheets>
    <sheet name="корректировка 211, 213_2" sheetId="1" r:id="rId1"/>
    <sheet name="Лист4" sheetId="2" r:id="rId2"/>
    <sheet name="Лист1" sheetId="3" r:id="rId3"/>
    <sheet name="Лист2" sheetId="4" r:id="rId4"/>
    <sheet name="Лист3" sheetId="5" r:id="rId5"/>
    <sheet name="корректировка 211, 213" sheetId="6" r:id="rId6"/>
    <sheet name="Корректировка пришкольный лагерь" sheetId="7" r:id="rId7"/>
    <sheet name="Корректировка от 10.07..2012" sheetId="8" r:id="rId8"/>
  </sheets>
  <definedNames/>
  <calcPr fullCalcOnLoad="1"/>
</workbook>
</file>

<file path=xl/sharedStrings.xml><?xml version="1.0" encoding="utf-8"?>
<sst xmlns="http://schemas.openxmlformats.org/spreadsheetml/2006/main" count="1724" uniqueCount="286">
  <si>
    <t>УТВЕРЖДАЮ</t>
  </si>
  <si>
    <t xml:space="preserve">Начальник отдела образования администрации города </t>
  </si>
  <si>
    <t xml:space="preserve">                                             (наименование должности лица,</t>
  </si>
  <si>
    <t xml:space="preserve">                                                утверждающего документ)</t>
  </si>
  <si>
    <t>____________________Л.А.Кускова</t>
  </si>
  <si>
    <t xml:space="preserve">                                            (подпись) (расшифровка подписи)</t>
  </si>
  <si>
    <r>
      <t xml:space="preserve">                                                "</t>
    </r>
    <r>
      <rPr>
        <u val="single"/>
        <sz val="11"/>
        <color indexed="8"/>
        <rFont val="Times New Roman"/>
        <family val="1"/>
      </rPr>
      <t xml:space="preserve">06 </t>
    </r>
    <r>
      <rPr>
        <sz val="11"/>
        <color indexed="8"/>
        <rFont val="Times New Roman"/>
        <family val="1"/>
      </rPr>
      <t>" Июня</t>
    </r>
    <r>
      <rPr>
        <u val="single"/>
        <sz val="11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20</t>
    </r>
    <r>
      <rPr>
        <u val="single"/>
        <sz val="11"/>
        <color indexed="8"/>
        <rFont val="Times New Roman"/>
        <family val="1"/>
      </rPr>
      <t>12</t>
    </r>
    <r>
      <rPr>
        <sz val="11"/>
        <color indexed="8"/>
        <rFont val="Times New Roman"/>
        <family val="1"/>
      </rPr>
      <t xml:space="preserve"> г.</t>
    </r>
  </si>
  <si>
    <t>План финансово - хозяйственной деятельности</t>
  </si>
  <si>
    <t>на 2012 год</t>
  </si>
  <si>
    <t>КОДЫ</t>
  </si>
  <si>
    <t xml:space="preserve">     Форма по </t>
  </si>
  <si>
    <t xml:space="preserve">Наименование муниципального бюджетного (автономного) учреждения </t>
  </si>
  <si>
    <t>КФД</t>
  </si>
  <si>
    <r>
      <t xml:space="preserve"> </t>
    </r>
    <r>
      <rPr>
        <u val="single"/>
        <sz val="12"/>
        <color indexed="8"/>
        <rFont val="Times New Roman"/>
        <family val="1"/>
      </rPr>
      <t>Муниципальное общеобразовательное учреждение средняя общеобразовательная школа № 19</t>
    </r>
    <r>
      <rPr>
        <sz val="12"/>
        <color indexed="8"/>
        <rFont val="Times New Roman"/>
        <family val="1"/>
      </rPr>
      <t xml:space="preserve">                      </t>
    </r>
  </si>
  <si>
    <t>Дата</t>
  </si>
  <si>
    <r>
      <t xml:space="preserve">ИНН / КПП   </t>
    </r>
    <r>
      <rPr>
        <u val="single"/>
        <sz val="12"/>
        <color indexed="8"/>
        <rFont val="Times New Roman"/>
        <family val="1"/>
      </rPr>
      <t>2726004834</t>
    </r>
  </si>
  <si>
    <r>
      <t xml:space="preserve">Единица измерения: </t>
    </r>
    <r>
      <rPr>
        <u val="single"/>
        <sz val="12"/>
        <color indexed="8"/>
        <rFont val="Times New Roman"/>
        <family val="1"/>
      </rPr>
      <t>руб.</t>
    </r>
  </si>
  <si>
    <t>по ОКПО</t>
  </si>
  <si>
    <r>
      <t xml:space="preserve">Наименование учредителя  </t>
    </r>
    <r>
      <rPr>
        <u val="single"/>
        <sz val="11"/>
        <color indexed="8"/>
        <rFont val="Times New Roman"/>
        <family val="1"/>
      </rPr>
      <t>"Отдел образования администрации города Комсомольска-на-Амуре Хабаровского края"</t>
    </r>
  </si>
  <si>
    <t>031</t>
  </si>
  <si>
    <r>
      <t xml:space="preserve">Юридический адрес муниципального бюджетного (автономного) учреждения </t>
    </r>
    <r>
      <rPr>
        <u val="single"/>
        <sz val="12"/>
        <color indexed="8"/>
        <rFont val="Times New Roman"/>
        <family val="1"/>
      </rPr>
      <t>681014, г.Комсомльск-на-Амуре, ул. Ленинградская 69</t>
    </r>
  </si>
  <si>
    <t>I.  Сведения о деятельности муниципального бюджетного (автономного) учреждения</t>
  </si>
  <si>
    <t>1.1. Цели деятельности  муниципального бюджетного (автономного) учреждения:</t>
  </si>
  <si>
    <t>Формирование общей культуры личности обучающихся на онове усвоения обязательного минимума содержания общеобразовательных программ;</t>
  </si>
  <si>
    <t>адаптация к жизни в обществе, создание основы для осознанного выбора и последующего освоения профессиональных образовательных программ;</t>
  </si>
  <si>
    <t>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жизни.</t>
  </si>
  <si>
    <t>1.2. Виды деятельности муниципального бюджетного (автономного) учреждения:</t>
  </si>
  <si>
    <t>реализует общеобразовательные программы начального общего, основного общего и среднего ,(полного) общего образования, в том числе с углубленным изучением отдельных предметов;</t>
  </si>
  <si>
    <t>реализует дополнительные образовательные программы и оказывает образовательные услуги, в том числе и платные, за пределами основных образовательных программ.</t>
  </si>
  <si>
    <t>организует внеурочную деятельность в соответствии с федеральными государственными образовательными стандартами</t>
  </si>
  <si>
    <t>1.3. Перечень услуг, осуществляемых на платной основе:</t>
  </si>
  <si>
    <t>Подготовительные группы к обучению в первый класс, предметы образовательных областей.</t>
  </si>
  <si>
    <t>II. Показатели финансового состояния учреждения</t>
  </si>
  <si>
    <t xml:space="preserve">Наименование показателя   </t>
  </si>
  <si>
    <t xml:space="preserve">I. </t>
  </si>
  <si>
    <r>
      <t xml:space="preserve">Нефинансовые активы, всего:       </t>
    </r>
    <r>
      <rPr>
        <sz val="12"/>
        <color indexed="8"/>
        <rFont val="Times New Roman"/>
        <family val="1"/>
      </rPr>
      <t xml:space="preserve">                           </t>
    </r>
  </si>
  <si>
    <t xml:space="preserve">из них:                                                         </t>
  </si>
  <si>
    <t xml:space="preserve">1.1. </t>
  </si>
  <si>
    <t>Общая балансовая стоимость недвижимого государственного имущества, всего</t>
  </si>
  <si>
    <t xml:space="preserve">в том числе:                                                 </t>
  </si>
  <si>
    <t>1.1.1.</t>
  </si>
  <si>
    <t xml:space="preserve"> Стоимость имущества, закрепленного собственником имущества за муниципальным учреждением (подразделением)  на праве оперативного управления       </t>
  </si>
  <si>
    <t xml:space="preserve">1.1.2. </t>
  </si>
  <si>
    <t xml:space="preserve">Стоимость имущества, приобретенного муниципальным учреждением (подразделением) за счет выделенных собственником имущества учреждения средств     </t>
  </si>
  <si>
    <t xml:space="preserve">1.1.3. </t>
  </si>
  <si>
    <t xml:space="preserve">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  </t>
  </si>
  <si>
    <t>1.1.4.</t>
  </si>
  <si>
    <t xml:space="preserve"> Остаточная стоимость недвижимого муниципального имущества</t>
  </si>
  <si>
    <t xml:space="preserve">1.2. </t>
  </si>
  <si>
    <t xml:space="preserve">Общая балансовая стоимость движимого муниципального имущества, всего      </t>
  </si>
  <si>
    <t>1.2.1.</t>
  </si>
  <si>
    <t xml:space="preserve"> Общая балансовая стоимость особо ценного движимого имущества      </t>
  </si>
  <si>
    <t xml:space="preserve">1.2.2. </t>
  </si>
  <si>
    <t xml:space="preserve">Остаточная стоимость особо ценного движимого имущества   </t>
  </si>
  <si>
    <t>II.</t>
  </si>
  <si>
    <t xml:space="preserve"> Финансовые активы, всего                                    </t>
  </si>
  <si>
    <t>2.1.</t>
  </si>
  <si>
    <t xml:space="preserve"> Дебиторская задолженность по доходам, полученным за счет средств местного бюджета         </t>
  </si>
  <si>
    <t xml:space="preserve">2.2. </t>
  </si>
  <si>
    <t xml:space="preserve">Дебиторская задолженность по выданным авансам, полученным за счет средств местного бюджета, всего:  </t>
  </si>
  <si>
    <t>2.2.1.</t>
  </si>
  <si>
    <t xml:space="preserve"> По выданным авансам на услуги связи                      </t>
  </si>
  <si>
    <t>2.2.2.</t>
  </si>
  <si>
    <t xml:space="preserve"> По выданным авансам на транспортные услуги               </t>
  </si>
  <si>
    <t>2.2.3.</t>
  </si>
  <si>
    <t xml:space="preserve"> По выданным авансам на коммунальные услуги               </t>
  </si>
  <si>
    <t xml:space="preserve">2.2.4. </t>
  </si>
  <si>
    <t xml:space="preserve">По выданным авансам на услуги по содержанию имущества    </t>
  </si>
  <si>
    <t>2.2.5.</t>
  </si>
  <si>
    <t xml:space="preserve"> По выданным авансам на прочие услуги                     </t>
  </si>
  <si>
    <t>2.2.6.</t>
  </si>
  <si>
    <t xml:space="preserve"> По выданным авансам на приобретение основных средств     </t>
  </si>
  <si>
    <t>2.2.7.</t>
  </si>
  <si>
    <t xml:space="preserve"> По выданным авансам на приобретение нематериальных активов     </t>
  </si>
  <si>
    <t>2.2.8.</t>
  </si>
  <si>
    <t xml:space="preserve"> По выданным авансам на приобретение непроизведенных активов     </t>
  </si>
  <si>
    <t>2.2.9.</t>
  </si>
  <si>
    <t xml:space="preserve"> По выданным авансам на приобретение материальных запасов </t>
  </si>
  <si>
    <t>2.2.10.</t>
  </si>
  <si>
    <t xml:space="preserve"> По выданным авансам на прочие расходы                   </t>
  </si>
  <si>
    <t xml:space="preserve">2.3. </t>
  </si>
  <si>
    <t xml:space="preserve">Дебиторская задолженность по выданным авансам за счет  доходов, полученных от платной и иной приносящей доход деятельности, всего:               </t>
  </si>
  <si>
    <t>2.3.1.</t>
  </si>
  <si>
    <t xml:space="preserve">2.3.2. </t>
  </si>
  <si>
    <t xml:space="preserve">По выданным авансам на транспортные услуги               </t>
  </si>
  <si>
    <t xml:space="preserve">2.3.3. </t>
  </si>
  <si>
    <t xml:space="preserve">По выданным авансам на коммунальные услуги               </t>
  </si>
  <si>
    <t xml:space="preserve">2.3.4. </t>
  </si>
  <si>
    <t xml:space="preserve">2.3.5. </t>
  </si>
  <si>
    <t xml:space="preserve">По выданным авансам на прочие услуги                     </t>
  </si>
  <si>
    <t xml:space="preserve">2.3.6. </t>
  </si>
  <si>
    <t xml:space="preserve">По выданным авансам на приобретение основных средств     </t>
  </si>
  <si>
    <t>2.3.7.</t>
  </si>
  <si>
    <t xml:space="preserve"> По выданным авансам на приобретение нематериальных активов       </t>
  </si>
  <si>
    <t>2.3.8.</t>
  </si>
  <si>
    <t xml:space="preserve"> По выданным авансам на приобретение непроизведенных  активов     </t>
  </si>
  <si>
    <t>2.3.9.</t>
  </si>
  <si>
    <t>2.3.10.</t>
  </si>
  <si>
    <t xml:space="preserve">III. </t>
  </si>
  <si>
    <t xml:space="preserve">Обязательства, всего                                       </t>
  </si>
  <si>
    <t>3.1.</t>
  </si>
  <si>
    <t xml:space="preserve"> Просроченная кредиторская задолженность                    </t>
  </si>
  <si>
    <t xml:space="preserve">3.2. </t>
  </si>
  <si>
    <t xml:space="preserve">Кредиторская задолженность по расчетам с поставщиками и  подрядчиками за счет средств местного бюджета, всего:  </t>
  </si>
  <si>
    <t>3.2.1.</t>
  </si>
  <si>
    <t xml:space="preserve"> По начислениям на выплаты по оплате труда                </t>
  </si>
  <si>
    <t>3.2.2.</t>
  </si>
  <si>
    <t xml:space="preserve"> По оплате услуг связи                                    </t>
  </si>
  <si>
    <t xml:space="preserve">3.2.3. </t>
  </si>
  <si>
    <t xml:space="preserve">По оплате транспортных услуг                             </t>
  </si>
  <si>
    <t xml:space="preserve">3.2.4. </t>
  </si>
  <si>
    <t xml:space="preserve">По оплате коммунальных услуг                             </t>
  </si>
  <si>
    <t xml:space="preserve">3.2.5. </t>
  </si>
  <si>
    <t xml:space="preserve">По оплате услуг по содержанию имущества                  </t>
  </si>
  <si>
    <t>3.2.6.</t>
  </si>
  <si>
    <t xml:space="preserve"> По оплате прочих услуг                                   </t>
  </si>
  <si>
    <t xml:space="preserve">3.2.7. </t>
  </si>
  <si>
    <t xml:space="preserve">По приобретению основных средств                         </t>
  </si>
  <si>
    <t>3.2.8.</t>
  </si>
  <si>
    <t xml:space="preserve"> По приобретению нематериальных активов                   </t>
  </si>
  <si>
    <t>3.2.9.</t>
  </si>
  <si>
    <t xml:space="preserve"> По приобретению непроизведенных активов                  </t>
  </si>
  <si>
    <t xml:space="preserve">3.2.10. </t>
  </si>
  <si>
    <t xml:space="preserve">По приобретению материальных запасов                    </t>
  </si>
  <si>
    <t xml:space="preserve">3.2.11. </t>
  </si>
  <si>
    <t xml:space="preserve">По оплате прочих расходов                               </t>
  </si>
  <si>
    <t>3.2.12.</t>
  </si>
  <si>
    <t xml:space="preserve"> По платежам в бюджет                                    </t>
  </si>
  <si>
    <t xml:space="preserve">3.2.13. </t>
  </si>
  <si>
    <t xml:space="preserve">По прочим расчетам с кредиторами                        </t>
  </si>
  <si>
    <t xml:space="preserve">3.3.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</si>
  <si>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</t>
  </si>
  <si>
    <t>3.3.1.</t>
  </si>
  <si>
    <t xml:space="preserve">3.3.2. </t>
  </si>
  <si>
    <t xml:space="preserve">По оплате услуг связи                                    </t>
  </si>
  <si>
    <t xml:space="preserve">3.3.3. </t>
  </si>
  <si>
    <t>3.3.4.</t>
  </si>
  <si>
    <t xml:space="preserve"> По оплате коммунальных услуг                             </t>
  </si>
  <si>
    <t xml:space="preserve">3.3.5. </t>
  </si>
  <si>
    <t>3.3.6.</t>
  </si>
  <si>
    <t>3.3.7.</t>
  </si>
  <si>
    <t xml:space="preserve"> По приобретению основных средств                         </t>
  </si>
  <si>
    <t xml:space="preserve">3.3.8. </t>
  </si>
  <si>
    <t xml:space="preserve">По приобретению нематериальных активов                   </t>
  </si>
  <si>
    <t>3.3.9.</t>
  </si>
  <si>
    <t xml:space="preserve">3.3.10. </t>
  </si>
  <si>
    <t xml:space="preserve">3.3.11. </t>
  </si>
  <si>
    <t xml:space="preserve">3.3.12. </t>
  </si>
  <si>
    <t xml:space="preserve">По платежам в бюджет                                    </t>
  </si>
  <si>
    <t>3.3.13.</t>
  </si>
  <si>
    <t xml:space="preserve"> По прочим расчетам с кредиторами                        </t>
  </si>
  <si>
    <t>III. Показатели по поступлениям и выплатам учреждения</t>
  </si>
  <si>
    <t>№ строки</t>
  </si>
  <si>
    <t>Наименование показателя</t>
  </si>
  <si>
    <t>Код по бюджетной классификации операции сектора муниципального управления</t>
  </si>
  <si>
    <t>Очередной финансовый год</t>
  </si>
  <si>
    <t>I</t>
  </si>
  <si>
    <t>II</t>
  </si>
  <si>
    <t>III</t>
  </si>
  <si>
    <t>IV</t>
  </si>
  <si>
    <t xml:space="preserve">Всего </t>
  </si>
  <si>
    <t>квартал</t>
  </si>
  <si>
    <t xml:space="preserve">Остаток средств на начало планируемого года, всего: </t>
  </si>
  <si>
    <t>в том числе:</t>
  </si>
  <si>
    <t>1.1.</t>
  </si>
  <si>
    <t>Субсидии на выполнении муниципального задания, в том числе:</t>
  </si>
  <si>
    <t>на оказание муниципальных услуг</t>
  </si>
  <si>
    <t>1.1.2.</t>
  </si>
  <si>
    <t>на содержание имущества</t>
  </si>
  <si>
    <t>1.2.</t>
  </si>
  <si>
    <t>Субсидии на иные цели</t>
  </si>
  <si>
    <t>1.3.</t>
  </si>
  <si>
    <t>Бюджетные инвестиции</t>
  </si>
  <si>
    <t>1.4.</t>
  </si>
  <si>
    <t>Поступления от оказания  бюджетным  учреждением   услуг, предоставление которых для физических и юридических лиц осуществляется на платной основе</t>
  </si>
  <si>
    <t>1.5.</t>
  </si>
  <si>
    <t>Поступления от иной приносящей доход деятельности</t>
  </si>
  <si>
    <t>Поступления, всего:</t>
  </si>
  <si>
    <t>2.1.1.</t>
  </si>
  <si>
    <t>2.1.2.</t>
  </si>
  <si>
    <t xml:space="preserve"> на содержание имущества</t>
  </si>
  <si>
    <t>2.2.</t>
  </si>
  <si>
    <t>2.3.</t>
  </si>
  <si>
    <t>2.4.</t>
  </si>
  <si>
    <t>Поступления от оказания  бюджетным  учреждением   услуг, предоставление которых для физических и юридических лиц осуществляется на платной основе, всего</t>
  </si>
  <si>
    <t>2.4.1.</t>
  </si>
  <si>
    <t>Услуга № 1</t>
  </si>
  <si>
    <t>2.4.2.</t>
  </si>
  <si>
    <t>Услуга № 2</t>
  </si>
  <si>
    <t>2.5.</t>
  </si>
  <si>
    <t>Поступления от иной приносящей доход деятельности, всего:</t>
  </si>
  <si>
    <t>2.5.1.</t>
  </si>
  <si>
    <t>от сдачи имущества в аренду</t>
  </si>
  <si>
    <t>2.5.2.</t>
  </si>
  <si>
    <t>Поступления от оказания  бюджетным  учреждением услуг на платной основе от предпринимательской деятельности</t>
  </si>
  <si>
    <t>Выплаты на выполнение муниципального задания на оказание муниципальных услуг всего: (*)</t>
  </si>
  <si>
    <t>Оплата труда и начисления на выплаты по оплате труда, всего</t>
  </si>
  <si>
    <t>из них:</t>
  </si>
  <si>
    <t>3.1.1.</t>
  </si>
  <si>
    <t>Заработная плата</t>
  </si>
  <si>
    <t>3.1.2.</t>
  </si>
  <si>
    <t>Прочие выплаты</t>
  </si>
  <si>
    <t>3.1.3.</t>
  </si>
  <si>
    <t>Начисления на выплаты по оплате труда</t>
  </si>
  <si>
    <t>3.2.</t>
  </si>
  <si>
    <t>Оплата работ, услуг, всего</t>
  </si>
  <si>
    <t>Услуги связи</t>
  </si>
  <si>
    <t>Транспортные услуги</t>
  </si>
  <si>
    <t>3.2.3.</t>
  </si>
  <si>
    <t>Коммунальные услуги</t>
  </si>
  <si>
    <t>3.2.4.</t>
  </si>
  <si>
    <t>Арендная плата за пользование имуществом</t>
  </si>
  <si>
    <t>3.2.5.</t>
  </si>
  <si>
    <t>Работы, услуги по содержанию имущества</t>
  </si>
  <si>
    <t>Прочие работы, услуги</t>
  </si>
  <si>
    <t>3.3.</t>
  </si>
  <si>
    <t>Социальное обеспечение, всего</t>
  </si>
  <si>
    <t>Пособия по социальной помощи населению</t>
  </si>
  <si>
    <t>3.3.2.</t>
  </si>
  <si>
    <t>Пенсии, пособия, выплачиваемые организациями сектора муниципального управления</t>
  </si>
  <si>
    <t>3.4.</t>
  </si>
  <si>
    <t>Прочие расходы</t>
  </si>
  <si>
    <t>3.5.</t>
  </si>
  <si>
    <t>Поступление нефинансовых активов, всего</t>
  </si>
  <si>
    <t>3.5.1.</t>
  </si>
  <si>
    <t>Увеличение стоимости основных средств</t>
  </si>
  <si>
    <t>3.5.2.</t>
  </si>
  <si>
    <t>Увеличение стоимости материальных запасов</t>
  </si>
  <si>
    <t>Выплаты на выполнение муниципального задания на содержание имущества всего: (**)</t>
  </si>
  <si>
    <t>4.1.</t>
  </si>
  <si>
    <t>4.2.</t>
  </si>
  <si>
    <t>4.3.</t>
  </si>
  <si>
    <t>4.4.</t>
  </si>
  <si>
    <t>4.5.</t>
  </si>
  <si>
    <t>Выплаты  на осуществление предпринимательской и иной приносящей доход деятельности, всего (***):</t>
  </si>
  <si>
    <t>в т.ч. пришкольный лагерь</t>
  </si>
  <si>
    <t>5.1</t>
  </si>
  <si>
    <t>5.1.1.</t>
  </si>
  <si>
    <t>5.1.2.</t>
  </si>
  <si>
    <t>5.1.3.</t>
  </si>
  <si>
    <t>5.2.</t>
  </si>
  <si>
    <t>5.2.1.</t>
  </si>
  <si>
    <t>5.2.2.</t>
  </si>
  <si>
    <t>5.2.3.</t>
  </si>
  <si>
    <t>5.2.4.</t>
  </si>
  <si>
    <t>5.2.5.</t>
  </si>
  <si>
    <t>5.2.6.</t>
  </si>
  <si>
    <t>5.3.</t>
  </si>
  <si>
    <t>5.4.</t>
  </si>
  <si>
    <t>5.4.1.</t>
  </si>
  <si>
    <t>5.4.2.</t>
  </si>
  <si>
    <t>Объем бюджетных инвестиций, всего (****)</t>
  </si>
  <si>
    <t>Объем субсидий на иные цели, всего (*****)</t>
  </si>
  <si>
    <r>
      <t>Остаток средств на конец планируемого года</t>
    </r>
    <r>
      <rPr>
        <b/>
        <i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(******)</t>
    </r>
  </si>
  <si>
    <t>8.1.</t>
  </si>
  <si>
    <t>остаток  субсидии на выполнение муниципального задания</t>
  </si>
  <si>
    <t>8.2.</t>
  </si>
  <si>
    <t>и т.д.</t>
  </si>
  <si>
    <t>Справочно:</t>
  </si>
  <si>
    <t>Объем публичных обязательств, всего (*******)</t>
  </si>
  <si>
    <t>Руководитель муниципального бюджетного учреждения</t>
  </si>
  <si>
    <r>
      <t xml:space="preserve">Директор                                                                          _________________      </t>
    </r>
    <r>
      <rPr>
        <u val="single"/>
        <sz val="13"/>
        <color indexed="8"/>
        <rFont val="Times New Roman"/>
        <family val="1"/>
      </rPr>
      <t>Т.Ю.Демина</t>
    </r>
  </si>
  <si>
    <r>
      <t xml:space="preserve">(уполномоченное  лицо)                                                                        </t>
    </r>
    <r>
      <rPr>
        <sz val="8"/>
        <color indexed="8"/>
        <rFont val="Times New Roman"/>
        <family val="1"/>
      </rPr>
      <t>(подпись)                      (расшифровка подписи)</t>
    </r>
  </si>
  <si>
    <t>Главный бухгалтер муниципального</t>
  </si>
  <si>
    <t xml:space="preserve"> бюджетного учреждения                                                      _____________________    О.А. Покровская</t>
  </si>
  <si>
    <t xml:space="preserve">                                                                                                                                                           (подпись)                     (расшифровка подписи)</t>
  </si>
  <si>
    <t xml:space="preserve">                                                                                                                                                     </t>
  </si>
  <si>
    <t>Исполнитель</t>
  </si>
  <si>
    <t>тел.26-72-40                                                                                _____________________  О.А. Покровская</t>
  </si>
  <si>
    <t xml:space="preserve">                                                                                                                                                             (подпись)                  (расшифровка подписи)</t>
  </si>
  <si>
    <t xml:space="preserve">                                                                                                                                               </t>
  </si>
  <si>
    <t>«06»  июня 2012 г.</t>
  </si>
  <si>
    <t>(*) -  строка «Выплаты на выполнение муниципального задания на оказание муниципальных услуг» должна быть  равна строке 2.1.1. раздела III</t>
  </si>
  <si>
    <t>(**) - строка «Выплаты на выполнение муниципального задания на содержание имущества» должна быть  равна строке 2.1.2 раздела III</t>
  </si>
  <si>
    <t>(***) – строка «Выплаты  на осуществление предпринимательской и иной приносящей доход деятельности» должна быть  равна строке 2.5. раздела III</t>
  </si>
  <si>
    <r>
      <t xml:space="preserve">(****) – строка </t>
    </r>
    <r>
      <rPr>
        <b/>
        <sz val="11"/>
        <color indexed="8"/>
        <rFont val="Times New Roman"/>
        <family val="1"/>
      </rPr>
      <t xml:space="preserve"> «</t>
    </r>
    <r>
      <rPr>
        <sz val="11"/>
        <color indexed="8"/>
        <rFont val="Times New Roman"/>
        <family val="1"/>
      </rPr>
      <t>Объем бюджетных инвестиций</t>
    </r>
    <r>
      <rPr>
        <b/>
        <sz val="11"/>
        <color indexed="8"/>
        <rFont val="Times New Roman"/>
        <family val="1"/>
      </rPr>
      <t>»</t>
    </r>
    <r>
      <rPr>
        <sz val="11"/>
        <color indexed="8"/>
        <rFont val="Times New Roman"/>
        <family val="1"/>
      </rPr>
      <t xml:space="preserve"> должна быть  равна строке 2.3. раздела III</t>
    </r>
  </si>
  <si>
    <r>
      <t>(*****) – строка «Объем субсидий на иные цели</t>
    </r>
    <r>
      <rPr>
        <b/>
        <sz val="11"/>
        <color indexed="8"/>
        <rFont val="Times New Roman"/>
        <family val="1"/>
      </rPr>
      <t>»</t>
    </r>
    <r>
      <rPr>
        <sz val="11"/>
        <color indexed="8"/>
        <rFont val="Times New Roman"/>
        <family val="1"/>
      </rPr>
      <t xml:space="preserve"> должна быть  равна строке 2.2. раздела III</t>
    </r>
  </si>
  <si>
    <r>
      <t xml:space="preserve">(******) – </t>
    </r>
    <r>
      <rPr>
        <sz val="11"/>
        <color indexed="8"/>
        <rFont val="Times New Roman"/>
        <family val="1"/>
      </rPr>
      <t>строка «Остаток средств на конец планируемого года» должна быть равна   строка 1 + строка 2 - строка 3 – строка 4 – строка 5 – строка 6 – строка 7  раздела III</t>
    </r>
  </si>
  <si>
    <r>
      <t>(*******) - строка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«Объем публичных обязательств» указывается справочно.</t>
    </r>
  </si>
  <si>
    <r>
      <t xml:space="preserve">                                                "</t>
    </r>
    <r>
      <rPr>
        <u val="single"/>
        <sz val="11"/>
        <color indexed="8"/>
        <rFont val="Times New Roman"/>
        <family val="1"/>
      </rPr>
      <t xml:space="preserve">02 </t>
    </r>
    <r>
      <rPr>
        <sz val="11"/>
        <color indexed="8"/>
        <rFont val="Times New Roman"/>
        <family val="1"/>
      </rPr>
      <t>" Мая</t>
    </r>
    <r>
      <rPr>
        <u val="single"/>
        <sz val="11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20</t>
    </r>
    <r>
      <rPr>
        <u val="single"/>
        <sz val="11"/>
        <color indexed="8"/>
        <rFont val="Times New Roman"/>
        <family val="1"/>
      </rPr>
      <t>12</t>
    </r>
    <r>
      <rPr>
        <sz val="11"/>
        <color indexed="8"/>
        <rFont val="Times New Roman"/>
        <family val="1"/>
      </rPr>
      <t xml:space="preserve"> г.</t>
    </r>
  </si>
  <si>
    <t>«02»  мая  2012 г.</t>
  </si>
  <si>
    <r>
      <t xml:space="preserve">                                                "25</t>
    </r>
    <r>
      <rPr>
        <u val="single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" Июня</t>
    </r>
    <r>
      <rPr>
        <u val="single"/>
        <sz val="11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20</t>
    </r>
    <r>
      <rPr>
        <u val="single"/>
        <sz val="11"/>
        <color indexed="8"/>
        <rFont val="Times New Roman"/>
        <family val="1"/>
      </rPr>
      <t>12</t>
    </r>
    <r>
      <rPr>
        <sz val="11"/>
        <color indexed="8"/>
        <rFont val="Times New Roman"/>
        <family val="1"/>
      </rPr>
      <t xml:space="preserve"> г.</t>
    </r>
  </si>
  <si>
    <t>«25»  июня 2012 г.</t>
  </si>
  <si>
    <t>«10»</t>
  </si>
  <si>
    <r>
      <t xml:space="preserve">                                                "25</t>
    </r>
    <r>
      <rPr>
        <u val="single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" Июля</t>
    </r>
    <r>
      <rPr>
        <u val="single"/>
        <sz val="11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20</t>
    </r>
    <r>
      <rPr>
        <u val="single"/>
        <sz val="11"/>
        <color indexed="8"/>
        <rFont val="Times New Roman"/>
        <family val="1"/>
      </rPr>
      <t>12</t>
    </r>
    <r>
      <rPr>
        <sz val="11"/>
        <color indexed="8"/>
        <rFont val="Times New Roman"/>
        <family val="1"/>
      </rPr>
      <t xml:space="preserve"> г.</t>
    </r>
  </si>
  <si>
    <t>«10»  июля 2012 г.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</si>
</sst>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@"/>
    <numFmt numFmtId="167" formatCode="#,##0.00"/>
    <numFmt numFmtId="168" formatCode="DD/MM/YY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0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9">
    <xf numFmtId="164" fontId="0" fillId="0" borderId="0" xfId="0" applyAlignment="1">
      <alignment/>
    </xf>
    <xf numFmtId="164" fontId="2" fillId="0" borderId="0" xfId="20" applyFont="1" applyAlignment="1">
      <alignment horizontal="center"/>
      <protection/>
    </xf>
    <xf numFmtId="164" fontId="2" fillId="0" borderId="0" xfId="20" applyFont="1">
      <alignment/>
      <protection/>
    </xf>
    <xf numFmtId="164" fontId="3" fillId="0" borderId="0" xfId="20" applyFont="1" applyAlignment="1">
      <alignment horizontal="right" vertical="center"/>
      <protection/>
    </xf>
    <xf numFmtId="164" fontId="3" fillId="0" borderId="0" xfId="20" applyFont="1" applyAlignment="1">
      <alignment vertical="center"/>
      <protection/>
    </xf>
    <xf numFmtId="164" fontId="3" fillId="0" borderId="0" xfId="20" applyFont="1" applyBorder="1" applyAlignment="1">
      <alignment horizontal="right" vertical="center"/>
      <protection/>
    </xf>
    <xf numFmtId="164" fontId="4" fillId="0" borderId="0" xfId="20" applyFont="1" applyAlignment="1">
      <alignment vertical="center"/>
      <protection/>
    </xf>
    <xf numFmtId="164" fontId="5" fillId="0" borderId="0" xfId="20" applyFont="1" applyBorder="1" applyAlignment="1">
      <alignment horizontal="right"/>
      <protection/>
    </xf>
    <xf numFmtId="164" fontId="8" fillId="0" borderId="0" xfId="20" applyFont="1" applyBorder="1" applyAlignment="1">
      <alignment horizontal="center" vertical="center"/>
      <protection/>
    </xf>
    <xf numFmtId="164" fontId="8" fillId="0" borderId="0" xfId="20" applyFont="1" applyAlignment="1">
      <alignment horizontal="center" vertical="center"/>
      <protection/>
    </xf>
    <xf numFmtId="164" fontId="8" fillId="0" borderId="0" xfId="20" applyFont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0" xfId="20" applyFont="1" applyAlignment="1">
      <alignment horizontal="justify" vertical="center"/>
      <protection/>
    </xf>
    <xf numFmtId="164" fontId="3" fillId="0" borderId="2" xfId="20" applyFont="1" applyBorder="1" applyAlignment="1">
      <alignment horizontal="right" vertical="center" wrapText="1"/>
      <protection/>
    </xf>
    <xf numFmtId="164" fontId="3" fillId="0" borderId="3" xfId="20" applyFont="1" applyBorder="1" applyAlignment="1">
      <alignment vertical="center" wrapText="1"/>
      <protection/>
    </xf>
    <xf numFmtId="164" fontId="3" fillId="0" borderId="2" xfId="20" applyFont="1" applyBorder="1" applyAlignment="1">
      <alignment horizontal="center" vertical="center" wrapText="1"/>
      <protection/>
    </xf>
    <xf numFmtId="164" fontId="3" fillId="0" borderId="0" xfId="20" applyFont="1" applyAlignment="1">
      <alignment vertical="center" wrapText="1"/>
      <protection/>
    </xf>
    <xf numFmtId="164" fontId="3" fillId="0" borderId="0" xfId="20" applyFont="1">
      <alignment/>
      <protection/>
    </xf>
    <xf numFmtId="165" fontId="3" fillId="0" borderId="4" xfId="20" applyNumberFormat="1" applyFont="1" applyBorder="1" applyAlignment="1">
      <alignment horizontal="center" vertical="center" wrapText="1"/>
      <protection/>
    </xf>
    <xf numFmtId="164" fontId="3" fillId="0" borderId="0" xfId="20" applyFont="1" applyBorder="1" applyAlignment="1">
      <alignment vertical="center" wrapText="1"/>
      <protection/>
    </xf>
    <xf numFmtId="164" fontId="8" fillId="0" borderId="0" xfId="20" applyFont="1" applyAlignment="1">
      <alignment vertical="center" wrapText="1"/>
      <protection/>
    </xf>
    <xf numFmtId="164" fontId="3" fillId="0" borderId="5" xfId="20" applyFont="1" applyBorder="1" applyAlignment="1">
      <alignment vertical="center" wrapText="1"/>
      <protection/>
    </xf>
    <xf numFmtId="164" fontId="3" fillId="0" borderId="5" xfId="20" applyFont="1" applyBorder="1" applyAlignment="1">
      <alignment horizontal="center" vertical="center" wrapText="1"/>
      <protection/>
    </xf>
    <xf numFmtId="166" fontId="3" fillId="0" borderId="3" xfId="20" applyNumberFormat="1" applyFont="1" applyBorder="1" applyAlignment="1">
      <alignment horizontal="center" vertical="center" wrapText="1"/>
      <protection/>
    </xf>
    <xf numFmtId="164" fontId="3" fillId="0" borderId="0" xfId="20" applyFont="1" applyBorder="1" applyAlignment="1">
      <alignment horizontal="left" vertical="center" wrapText="1"/>
      <protection/>
    </xf>
    <xf numFmtId="164" fontId="8" fillId="0" borderId="0" xfId="20" applyFont="1" applyBorder="1" applyAlignment="1">
      <alignment vertical="center" wrapText="1"/>
      <protection/>
    </xf>
    <xf numFmtId="164" fontId="3" fillId="0" borderId="0" xfId="20" applyFont="1" applyBorder="1" applyAlignment="1">
      <alignment horizontal="center" vertical="center" wrapText="1"/>
      <protection/>
    </xf>
    <xf numFmtId="164" fontId="3" fillId="0" borderId="6" xfId="20" applyFont="1" applyBorder="1" applyAlignment="1">
      <alignment horizontal="left" vertical="center" wrapText="1"/>
      <protection/>
    </xf>
    <xf numFmtId="164" fontId="3" fillId="0" borderId="6" xfId="20" applyFont="1" applyBorder="1" applyAlignment="1">
      <alignment vertical="center" wrapText="1"/>
      <protection/>
    </xf>
    <xf numFmtId="164" fontId="3" fillId="0" borderId="7" xfId="20" applyFont="1" applyBorder="1" applyAlignment="1">
      <alignment horizontal="left" vertical="center" wrapText="1"/>
      <protection/>
    </xf>
    <xf numFmtId="164" fontId="2" fillId="0" borderId="6" xfId="20" applyFont="1" applyBorder="1">
      <alignment/>
      <protection/>
    </xf>
    <xf numFmtId="164" fontId="2" fillId="0" borderId="0" xfId="20" applyFont="1" applyBorder="1">
      <alignment/>
      <protection/>
    </xf>
    <xf numFmtId="164" fontId="3" fillId="0" borderId="6" xfId="20" applyFont="1" applyBorder="1" applyAlignment="1">
      <alignment horizontal="left" vertical="center"/>
      <protection/>
    </xf>
    <xf numFmtId="164" fontId="3" fillId="0" borderId="0" xfId="20" applyFont="1" applyAlignment="1">
      <alignment horizontal="center"/>
      <protection/>
    </xf>
    <xf numFmtId="164" fontId="3" fillId="0" borderId="8" xfId="20" applyFont="1" applyBorder="1" applyAlignment="1">
      <alignment horizontal="center"/>
      <protection/>
    </xf>
    <xf numFmtId="164" fontId="3" fillId="0" borderId="9" xfId="20" applyFont="1" applyBorder="1" applyAlignment="1">
      <alignment horizontal="left"/>
      <protection/>
    </xf>
    <xf numFmtId="164" fontId="8" fillId="0" borderId="8" xfId="20" applyFont="1" applyBorder="1" applyAlignment="1">
      <alignment horizontal="center"/>
      <protection/>
    </xf>
    <xf numFmtId="164" fontId="8" fillId="0" borderId="9" xfId="20" applyFont="1" applyBorder="1" applyAlignment="1">
      <alignment horizontal="left" vertical="center" wrapText="1"/>
      <protection/>
    </xf>
    <xf numFmtId="164" fontId="3" fillId="0" borderId="9" xfId="20" applyFont="1" applyBorder="1" applyAlignment="1">
      <alignment horizontal="left" vertical="center" wrapText="1"/>
      <protection/>
    </xf>
    <xf numFmtId="164" fontId="8" fillId="0" borderId="10" xfId="20" applyFont="1" applyBorder="1" applyAlignment="1">
      <alignment horizontal="center"/>
      <protection/>
    </xf>
    <xf numFmtId="164" fontId="3" fillId="0" borderId="8" xfId="20" applyFont="1" applyBorder="1" applyAlignment="1">
      <alignment horizontal="left"/>
      <protection/>
    </xf>
    <xf numFmtId="164" fontId="11" fillId="0" borderId="0" xfId="20" applyFont="1">
      <alignment/>
      <protection/>
    </xf>
    <xf numFmtId="164" fontId="2" fillId="0" borderId="8" xfId="20" applyFont="1" applyBorder="1">
      <alignment/>
      <protection/>
    </xf>
    <xf numFmtId="164" fontId="3" fillId="0" borderId="11" xfId="20" applyFont="1" applyBorder="1" applyAlignment="1">
      <alignment horizontal="left" vertical="center" wrapText="1"/>
      <protection/>
    </xf>
    <xf numFmtId="164" fontId="3" fillId="0" borderId="12" xfId="20" applyFont="1" applyBorder="1" applyAlignment="1">
      <alignment horizontal="center"/>
      <protection/>
    </xf>
    <xf numFmtId="164" fontId="3" fillId="0" borderId="8" xfId="20" applyFont="1" applyBorder="1" applyAlignment="1">
      <alignment horizontal="left" vertical="center" wrapText="1"/>
      <protection/>
    </xf>
    <xf numFmtId="164" fontId="8" fillId="2" borderId="8" xfId="20" applyFont="1" applyFill="1" applyBorder="1" applyAlignment="1">
      <alignment horizontal="center" vertical="center" wrapText="1"/>
      <protection/>
    </xf>
    <xf numFmtId="164" fontId="8" fillId="2" borderId="8" xfId="20" applyFont="1" applyFill="1" applyBorder="1" applyAlignment="1">
      <alignment vertical="center" wrapText="1"/>
      <protection/>
    </xf>
    <xf numFmtId="164" fontId="3" fillId="2" borderId="8" xfId="20" applyFont="1" applyFill="1" applyBorder="1" applyAlignment="1">
      <alignment horizontal="center" vertical="center" wrapText="1"/>
      <protection/>
    </xf>
    <xf numFmtId="164" fontId="3" fillId="2" borderId="8" xfId="20" applyFont="1" applyFill="1" applyBorder="1" applyAlignment="1">
      <alignment vertical="center" wrapText="1"/>
      <protection/>
    </xf>
    <xf numFmtId="164" fontId="3" fillId="2" borderId="0" xfId="20" applyFont="1" applyFill="1" applyBorder="1" applyAlignment="1">
      <alignment vertical="center" wrapText="1"/>
      <protection/>
    </xf>
    <xf numFmtId="164" fontId="2" fillId="2" borderId="0" xfId="20" applyFont="1" applyFill="1">
      <alignment/>
      <protection/>
    </xf>
    <xf numFmtId="164" fontId="8" fillId="2" borderId="8" xfId="20" applyFont="1" applyFill="1" applyBorder="1" applyAlignment="1">
      <alignment horizontal="center" vertical="center"/>
      <protection/>
    </xf>
    <xf numFmtId="164" fontId="3" fillId="2" borderId="8" xfId="20" applyFont="1" applyFill="1" applyBorder="1" applyAlignment="1">
      <alignment horizontal="center" vertical="center"/>
      <protection/>
    </xf>
    <xf numFmtId="164" fontId="3" fillId="2" borderId="8" xfId="20" applyFont="1" applyFill="1" applyBorder="1" applyAlignment="1">
      <alignment vertical="center"/>
      <protection/>
    </xf>
    <xf numFmtId="164" fontId="3" fillId="2" borderId="13" xfId="20" applyFont="1" applyFill="1" applyBorder="1" applyAlignment="1">
      <alignment horizontal="center" vertical="center" wrapText="1"/>
      <protection/>
    </xf>
    <xf numFmtId="164" fontId="8" fillId="0" borderId="0" xfId="20" applyFont="1" applyAlignment="1">
      <alignment vertical="center"/>
      <protection/>
    </xf>
    <xf numFmtId="167" fontId="12" fillId="2" borderId="8" xfId="0" applyNumberFormat="1" applyFont="1" applyFill="1" applyBorder="1" applyAlignment="1">
      <alignment horizontal="center" vertical="center" wrapText="1"/>
    </xf>
    <xf numFmtId="167" fontId="3" fillId="2" borderId="8" xfId="20" applyNumberFormat="1" applyFont="1" applyFill="1" applyBorder="1" applyAlignment="1">
      <alignment vertical="center" wrapText="1"/>
      <protection/>
    </xf>
    <xf numFmtId="166" fontId="8" fillId="2" borderId="8" xfId="20" applyNumberFormat="1" applyFont="1" applyFill="1" applyBorder="1" applyAlignment="1">
      <alignment horizontal="center" vertical="center" wrapText="1"/>
      <protection/>
    </xf>
    <xf numFmtId="164" fontId="15" fillId="2" borderId="8" xfId="20" applyFont="1" applyFill="1" applyBorder="1" applyAlignment="1">
      <alignment vertical="center" wrapText="1"/>
      <protection/>
    </xf>
    <xf numFmtId="164" fontId="3" fillId="0" borderId="0" xfId="20" applyFont="1" applyAlignment="1">
      <alignment horizontal="center" vertical="center"/>
      <protection/>
    </xf>
    <xf numFmtId="164" fontId="3" fillId="0" borderId="0" xfId="20" applyFont="1" applyBorder="1" applyAlignment="1">
      <alignment horizontal="left" vertical="center"/>
      <protection/>
    </xf>
    <xf numFmtId="164" fontId="3" fillId="0" borderId="0" xfId="20" applyFont="1" applyBorder="1" applyAlignment="1">
      <alignment vertical="center"/>
      <protection/>
    </xf>
    <xf numFmtId="164" fontId="2" fillId="0" borderId="0" xfId="20" applyFont="1" applyAlignment="1">
      <alignment horizontal="left"/>
      <protection/>
    </xf>
    <xf numFmtId="164" fontId="8" fillId="0" borderId="0" xfId="20" applyFont="1" applyBorder="1" applyAlignment="1">
      <alignment horizontal="left" vertical="center"/>
      <protection/>
    </xf>
    <xf numFmtId="164" fontId="19" fillId="0" borderId="0" xfId="20" applyFont="1" applyAlignment="1">
      <alignment horizontal="center" vertical="center"/>
      <protection/>
    </xf>
    <xf numFmtId="164" fontId="1" fillId="0" borderId="0" xfId="20">
      <alignment/>
      <protection/>
    </xf>
    <xf numFmtId="168" fontId="3" fillId="2" borderId="8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1"/>
  <sheetViews>
    <sheetView workbookViewId="0" topLeftCell="A190">
      <selection activeCell="A1" sqref="A1"/>
    </sheetView>
  </sheetViews>
  <sheetFormatPr defaultColWidth="9.140625" defaultRowHeight="15" customHeight="1"/>
  <cols>
    <col min="1" max="1" width="4.421875" style="1" customWidth="1"/>
    <col min="2" max="2" width="63.7109375" style="2" customWidth="1"/>
    <col min="3" max="3" width="9.8515625" style="2" customWidth="1"/>
    <col min="4" max="4" width="13.57421875" style="2" customWidth="1"/>
    <col min="5" max="5" width="12.8515625" style="2" customWidth="1"/>
    <col min="6" max="6" width="11.00390625" style="2" customWidth="1"/>
    <col min="7" max="7" width="11.421875" style="2" customWidth="1"/>
    <col min="8" max="8" width="15.140625" style="2" customWidth="1"/>
    <col min="9" max="16384" width="9.421875" style="2" customWidth="1"/>
  </cols>
  <sheetData>
    <row r="1" ht="15" customHeight="1">
      <c r="B1" s="3"/>
    </row>
    <row r="2" spans="2:8" ht="15" customHeight="1">
      <c r="B2" s="4"/>
      <c r="C2" s="4"/>
      <c r="E2" s="4"/>
      <c r="F2" s="4"/>
      <c r="G2" s="5" t="s">
        <v>0</v>
      </c>
      <c r="H2" s="5"/>
    </row>
    <row r="3" spans="2:8" ht="15" customHeight="1">
      <c r="B3" s="3"/>
      <c r="E3" s="6" t="s">
        <v>1</v>
      </c>
      <c r="F3" s="6"/>
      <c r="G3" s="6"/>
      <c r="H3" s="6"/>
    </row>
    <row r="4" spans="2:8" ht="15" customHeight="1">
      <c r="B4" s="3"/>
      <c r="D4" s="3"/>
      <c r="E4" s="3"/>
      <c r="F4" s="3"/>
      <c r="G4" s="3"/>
      <c r="H4" s="3" t="s">
        <v>2</v>
      </c>
    </row>
    <row r="5" spans="2:8" ht="15" customHeight="1">
      <c r="B5" s="3"/>
      <c r="D5" s="3"/>
      <c r="E5" s="3"/>
      <c r="F5" s="3"/>
      <c r="G5" s="3"/>
      <c r="H5" s="3" t="s">
        <v>3</v>
      </c>
    </row>
    <row r="6" spans="2:8" ht="15" customHeight="1">
      <c r="B6" s="3"/>
      <c r="E6" s="3"/>
      <c r="F6" s="7" t="s">
        <v>4</v>
      </c>
      <c r="G6" s="7"/>
      <c r="H6" s="7"/>
    </row>
    <row r="7" spans="2:8" ht="15" customHeight="1">
      <c r="B7" s="5"/>
      <c r="E7" s="3"/>
      <c r="H7" s="3" t="s">
        <v>5</v>
      </c>
    </row>
    <row r="8" spans="2:8" ht="15" customHeight="1">
      <c r="B8" s="3"/>
      <c r="E8" s="3"/>
      <c r="H8" s="3"/>
    </row>
    <row r="9" spans="2:8" ht="15" customHeight="1">
      <c r="B9" s="3"/>
      <c r="E9" s="3"/>
      <c r="H9" s="3" t="s">
        <v>6</v>
      </c>
    </row>
    <row r="10" spans="2:4" ht="16.5" customHeight="1">
      <c r="B10" s="8" t="s">
        <v>7</v>
      </c>
      <c r="C10" s="8"/>
      <c r="D10" s="8"/>
    </row>
    <row r="11" spans="2:8" ht="16.5" customHeight="1">
      <c r="B11" s="9" t="s">
        <v>8</v>
      </c>
      <c r="C11" s="9"/>
      <c r="D11" s="9"/>
      <c r="G11" s="10"/>
      <c r="H11" s="11" t="s">
        <v>9</v>
      </c>
    </row>
    <row r="12" spans="2:8" ht="24" customHeight="1">
      <c r="B12" s="12"/>
      <c r="G12" s="13" t="s">
        <v>10</v>
      </c>
      <c r="H12" s="14"/>
    </row>
    <row r="13" spans="2:10" ht="28.5" customHeight="1">
      <c r="B13" s="4" t="s">
        <v>11</v>
      </c>
      <c r="C13" s="10"/>
      <c r="D13" s="10"/>
      <c r="E13" s="10"/>
      <c r="F13" s="10"/>
      <c r="G13" s="15" t="s">
        <v>12</v>
      </c>
      <c r="H13" s="14"/>
      <c r="J13" s="16"/>
    </row>
    <row r="14" spans="2:10" ht="15" customHeight="1">
      <c r="B14" s="17" t="s">
        <v>13</v>
      </c>
      <c r="C14" s="10"/>
      <c r="D14" s="10"/>
      <c r="E14" s="10"/>
      <c r="F14" s="10"/>
      <c r="G14" s="15" t="s">
        <v>14</v>
      </c>
      <c r="H14" s="18">
        <v>41031</v>
      </c>
      <c r="J14" s="19"/>
    </row>
    <row r="15" spans="2:10" ht="15.75" customHeight="1">
      <c r="B15" s="16" t="s">
        <v>15</v>
      </c>
      <c r="C15" s="20"/>
      <c r="D15" s="20"/>
      <c r="E15" s="20"/>
      <c r="F15" s="20"/>
      <c r="G15" s="13"/>
      <c r="H15" s="21"/>
      <c r="J15" s="16"/>
    </row>
    <row r="16" spans="2:10" ht="16.5" customHeight="1">
      <c r="B16" s="19" t="s">
        <v>16</v>
      </c>
      <c r="C16" s="19"/>
      <c r="D16" s="19"/>
      <c r="E16" s="19"/>
      <c r="F16" s="10"/>
      <c r="G16" s="13" t="s">
        <v>17</v>
      </c>
      <c r="H16" s="22">
        <v>48345027</v>
      </c>
      <c r="J16" s="16"/>
    </row>
    <row r="17" spans="2:10" ht="15.75" customHeight="1">
      <c r="B17" s="19" t="s">
        <v>18</v>
      </c>
      <c r="C17" s="19"/>
      <c r="D17" s="19"/>
      <c r="E17" s="19"/>
      <c r="F17" s="19"/>
      <c r="G17" s="19"/>
      <c r="H17" s="23" t="s">
        <v>19</v>
      </c>
      <c r="J17" s="16"/>
    </row>
    <row r="18" spans="2:10" ht="32.25" customHeight="1">
      <c r="B18" s="24" t="s">
        <v>20</v>
      </c>
      <c r="C18" s="24"/>
      <c r="D18" s="24"/>
      <c r="E18" s="24"/>
      <c r="F18" s="24"/>
      <c r="G18" s="19"/>
      <c r="J18" s="16"/>
    </row>
    <row r="19" spans="2:10" ht="15.75" customHeight="1">
      <c r="B19" s="25" t="s">
        <v>21</v>
      </c>
      <c r="C19" s="25"/>
      <c r="D19" s="25"/>
      <c r="E19" s="25"/>
      <c r="F19" s="26"/>
      <c r="G19" s="26"/>
      <c r="J19" s="16"/>
    </row>
    <row r="20" spans="2:10" ht="15.75" customHeight="1">
      <c r="B20" s="19" t="s">
        <v>22</v>
      </c>
      <c r="C20" s="19"/>
      <c r="D20" s="19"/>
      <c r="E20" s="19"/>
      <c r="F20" s="19"/>
      <c r="G20" s="19"/>
      <c r="H20" s="19"/>
      <c r="I20" s="19"/>
      <c r="J20" s="16"/>
    </row>
    <row r="21" spans="2:10" ht="31.5" customHeight="1">
      <c r="B21" s="27" t="s">
        <v>23</v>
      </c>
      <c r="C21" s="27"/>
      <c r="D21" s="27"/>
      <c r="E21" s="27"/>
      <c r="F21" s="27"/>
      <c r="G21" s="27"/>
      <c r="H21" s="28"/>
      <c r="I21" s="16"/>
      <c r="J21" s="16"/>
    </row>
    <row r="22" spans="2:10" ht="32.25" customHeight="1">
      <c r="B22" s="29" t="s">
        <v>24</v>
      </c>
      <c r="C22" s="29"/>
      <c r="D22" s="29"/>
      <c r="E22" s="29"/>
      <c r="F22" s="29"/>
      <c r="G22" s="29"/>
      <c r="H22" s="19"/>
      <c r="I22" s="16"/>
      <c r="J22" s="16"/>
    </row>
    <row r="23" spans="2:10" ht="32.25" customHeight="1">
      <c r="B23" s="24" t="s">
        <v>25</v>
      </c>
      <c r="C23" s="24"/>
      <c r="D23" s="24"/>
      <c r="E23" s="24"/>
      <c r="F23" s="24"/>
      <c r="G23" s="24"/>
      <c r="H23" s="19"/>
      <c r="I23" s="16"/>
      <c r="J23" s="16"/>
    </row>
    <row r="24" spans="2:10" ht="16.5" customHeight="1">
      <c r="B24" s="4" t="s">
        <v>26</v>
      </c>
      <c r="C24" s="16"/>
      <c r="D24" s="16"/>
      <c r="E24" s="16"/>
      <c r="F24" s="16"/>
      <c r="G24" s="16"/>
      <c r="H24" s="16"/>
      <c r="I24" s="16"/>
      <c r="J24" s="16"/>
    </row>
    <row r="25" spans="2:8" ht="29.25" customHeight="1">
      <c r="B25" s="27" t="s">
        <v>27</v>
      </c>
      <c r="C25" s="27"/>
      <c r="D25" s="27"/>
      <c r="E25" s="27"/>
      <c r="F25" s="27"/>
      <c r="G25" s="27"/>
      <c r="H25" s="30"/>
    </row>
    <row r="26" spans="2:8" ht="29.25" customHeight="1">
      <c r="B26" s="29" t="s">
        <v>28</v>
      </c>
      <c r="C26" s="29"/>
      <c r="D26" s="29"/>
      <c r="E26" s="29"/>
      <c r="F26" s="29"/>
      <c r="G26" s="29"/>
      <c r="H26" s="31"/>
    </row>
    <row r="27" spans="2:8" ht="18.75" customHeight="1">
      <c r="B27" s="24" t="s">
        <v>29</v>
      </c>
      <c r="C27" s="24"/>
      <c r="D27" s="24"/>
      <c r="E27" s="24"/>
      <c r="F27" s="24"/>
      <c r="G27" s="24"/>
      <c r="H27" s="31"/>
    </row>
    <row r="28" ht="16.5" customHeight="1">
      <c r="B28" s="4" t="s">
        <v>30</v>
      </c>
    </row>
    <row r="29" spans="2:8" ht="16.5" customHeight="1">
      <c r="B29" s="32" t="s">
        <v>31</v>
      </c>
      <c r="C29" s="32"/>
      <c r="D29" s="32"/>
      <c r="E29" s="32"/>
      <c r="F29" s="32"/>
      <c r="G29" s="32"/>
      <c r="H29" s="30"/>
    </row>
    <row r="30" ht="35.25" customHeight="1">
      <c r="B30" s="4"/>
    </row>
    <row r="31" spans="1:8" ht="16.5" customHeight="1">
      <c r="A31" s="33"/>
      <c r="B31" s="8" t="s">
        <v>32</v>
      </c>
      <c r="C31" s="8"/>
      <c r="D31" s="8"/>
      <c r="E31" s="8"/>
      <c r="F31" s="8"/>
      <c r="G31" s="8"/>
      <c r="H31" s="17"/>
    </row>
    <row r="32" spans="1:8" ht="16.5" customHeight="1">
      <c r="A32" s="34"/>
      <c r="B32" s="35" t="s">
        <v>33</v>
      </c>
      <c r="C32" s="35"/>
      <c r="D32" s="35"/>
      <c r="E32" s="35"/>
      <c r="F32" s="35"/>
      <c r="G32" s="34">
        <f>G35+G41</f>
        <v>45920231.46</v>
      </c>
      <c r="H32" s="34"/>
    </row>
    <row r="33" spans="1:8" ht="16.5" customHeight="1">
      <c r="A33" s="36" t="s">
        <v>34</v>
      </c>
      <c r="B33" s="37" t="s">
        <v>35</v>
      </c>
      <c r="C33" s="37"/>
      <c r="D33" s="37"/>
      <c r="E33" s="37"/>
      <c r="F33" s="37"/>
      <c r="G33" s="34"/>
      <c r="H33" s="34"/>
    </row>
    <row r="34" spans="1:8" ht="15.75" customHeight="1">
      <c r="A34" s="34"/>
      <c r="B34" s="38" t="s">
        <v>36</v>
      </c>
      <c r="C34" s="38"/>
      <c r="D34" s="38"/>
      <c r="E34" s="38"/>
      <c r="F34" s="38"/>
      <c r="G34" s="34"/>
      <c r="H34" s="34"/>
    </row>
    <row r="35" spans="1:8" ht="15.75" customHeight="1">
      <c r="A35" s="34" t="s">
        <v>37</v>
      </c>
      <c r="B35" s="38" t="s">
        <v>38</v>
      </c>
      <c r="C35" s="38"/>
      <c r="D35" s="38"/>
      <c r="E35" s="38"/>
      <c r="F35" s="38"/>
      <c r="G35" s="34">
        <v>40807227.95</v>
      </c>
      <c r="H35" s="34"/>
    </row>
    <row r="36" spans="1:8" ht="15.75" customHeight="1">
      <c r="A36" s="34"/>
      <c r="B36" s="38" t="s">
        <v>39</v>
      </c>
      <c r="C36" s="38"/>
      <c r="D36" s="38"/>
      <c r="E36" s="38"/>
      <c r="F36" s="38"/>
      <c r="G36" s="34"/>
      <c r="H36" s="34"/>
    </row>
    <row r="37" spans="1:8" ht="30.75" customHeight="1">
      <c r="A37" s="34" t="s">
        <v>40</v>
      </c>
      <c r="B37" s="38" t="s">
        <v>41</v>
      </c>
      <c r="C37" s="38"/>
      <c r="D37" s="38"/>
      <c r="E37" s="38"/>
      <c r="F37" s="38"/>
      <c r="G37" s="34">
        <v>40807227.95</v>
      </c>
      <c r="H37" s="34"/>
    </row>
    <row r="38" spans="1:8" ht="30.75" customHeight="1">
      <c r="A38" s="34" t="s">
        <v>42</v>
      </c>
      <c r="B38" s="38" t="s">
        <v>43</v>
      </c>
      <c r="C38" s="38"/>
      <c r="D38" s="38"/>
      <c r="E38" s="38"/>
      <c r="F38" s="38"/>
      <c r="G38" s="34"/>
      <c r="H38" s="34"/>
    </row>
    <row r="39" spans="1:8" ht="34.5" customHeight="1">
      <c r="A39" s="34" t="s">
        <v>44</v>
      </c>
      <c r="B39" s="38" t="s">
        <v>45</v>
      </c>
      <c r="C39" s="38"/>
      <c r="D39" s="38"/>
      <c r="E39" s="38"/>
      <c r="F39" s="38"/>
      <c r="G39" s="34"/>
      <c r="H39" s="34"/>
    </row>
    <row r="40" spans="1:8" ht="15.75" customHeight="1">
      <c r="A40" s="34" t="s">
        <v>46</v>
      </c>
      <c r="B40" s="38" t="s">
        <v>47</v>
      </c>
      <c r="C40" s="38"/>
      <c r="D40" s="38"/>
      <c r="E40" s="38"/>
      <c r="F40" s="38"/>
      <c r="G40" s="34">
        <v>16851803.65</v>
      </c>
      <c r="H40" s="34"/>
    </row>
    <row r="41" spans="1:8" ht="15.75" customHeight="1">
      <c r="A41" s="34" t="s">
        <v>48</v>
      </c>
      <c r="B41" s="38" t="s">
        <v>49</v>
      </c>
      <c r="C41" s="38"/>
      <c r="D41" s="38"/>
      <c r="E41" s="38"/>
      <c r="F41" s="38"/>
      <c r="G41" s="34">
        <v>5113003.51</v>
      </c>
      <c r="H41" s="34"/>
    </row>
    <row r="42" spans="1:8" ht="15.75" customHeight="1">
      <c r="A42" s="34"/>
      <c r="B42" s="38" t="s">
        <v>39</v>
      </c>
      <c r="C42" s="38"/>
      <c r="D42" s="38"/>
      <c r="E42" s="38"/>
      <c r="F42" s="38"/>
      <c r="G42" s="34"/>
      <c r="H42" s="34"/>
    </row>
    <row r="43" spans="1:8" ht="15.75" customHeight="1">
      <c r="A43" s="34" t="s">
        <v>50</v>
      </c>
      <c r="B43" s="38" t="s">
        <v>51</v>
      </c>
      <c r="C43" s="38"/>
      <c r="D43" s="38"/>
      <c r="E43" s="38"/>
      <c r="F43" s="38"/>
      <c r="G43" s="34">
        <v>5113003.51</v>
      </c>
      <c r="H43" s="34"/>
    </row>
    <row r="44" spans="1:8" ht="15.75" customHeight="1">
      <c r="A44" s="34" t="s">
        <v>52</v>
      </c>
      <c r="B44" s="38" t="s">
        <v>53</v>
      </c>
      <c r="C44" s="38"/>
      <c r="D44" s="38"/>
      <c r="E44" s="38"/>
      <c r="F44" s="38"/>
      <c r="G44" s="34">
        <v>348140.85</v>
      </c>
      <c r="H44" s="34"/>
    </row>
    <row r="45" spans="1:8" ht="15.75" customHeight="1">
      <c r="A45" s="36" t="s">
        <v>54</v>
      </c>
      <c r="B45" s="37" t="s">
        <v>55</v>
      </c>
      <c r="C45" s="37"/>
      <c r="D45" s="37"/>
      <c r="E45" s="37"/>
      <c r="F45" s="37"/>
      <c r="G45" s="36">
        <f>G48</f>
        <v>59529.86</v>
      </c>
      <c r="H45" s="36"/>
    </row>
    <row r="46" spans="1:8" ht="15.75" customHeight="1">
      <c r="A46" s="34"/>
      <c r="B46" s="38" t="s">
        <v>36</v>
      </c>
      <c r="C46" s="38"/>
      <c r="D46" s="38"/>
      <c r="E46" s="38"/>
      <c r="F46" s="38"/>
      <c r="G46" s="34"/>
      <c r="H46" s="34"/>
    </row>
    <row r="47" spans="1:8" ht="15.75" customHeight="1">
      <c r="A47" s="34" t="s">
        <v>56</v>
      </c>
      <c r="B47" s="38" t="s">
        <v>57</v>
      </c>
      <c r="C47" s="38"/>
      <c r="D47" s="38"/>
      <c r="E47" s="38"/>
      <c r="F47" s="38"/>
      <c r="G47" s="34"/>
      <c r="H47" s="34"/>
    </row>
    <row r="48" spans="1:8" ht="31.5" customHeight="1">
      <c r="A48" s="36" t="s">
        <v>58</v>
      </c>
      <c r="B48" s="37" t="s">
        <v>59</v>
      </c>
      <c r="C48" s="37"/>
      <c r="D48" s="37"/>
      <c r="E48" s="37"/>
      <c r="F48" s="37"/>
      <c r="G48" s="36">
        <f>G50+G53+G54+G66</f>
        <v>59529.86</v>
      </c>
      <c r="H48" s="36"/>
    </row>
    <row r="49" spans="1:8" ht="15.75" customHeight="1">
      <c r="A49" s="34"/>
      <c r="B49" s="38" t="s">
        <v>39</v>
      </c>
      <c r="C49" s="38"/>
      <c r="D49" s="38"/>
      <c r="E49" s="38"/>
      <c r="F49" s="38"/>
      <c r="G49" s="34"/>
      <c r="H49" s="34"/>
    </row>
    <row r="50" spans="1:8" ht="15.75" customHeight="1">
      <c r="A50" s="34" t="s">
        <v>60</v>
      </c>
      <c r="B50" s="38" t="s">
        <v>61</v>
      </c>
      <c r="C50" s="38"/>
      <c r="D50" s="38"/>
      <c r="E50" s="38"/>
      <c r="F50" s="38"/>
      <c r="G50" s="34"/>
      <c r="H50" s="34"/>
    </row>
    <row r="51" spans="1:8" ht="15.75" customHeight="1">
      <c r="A51" s="34" t="s">
        <v>62</v>
      </c>
      <c r="B51" s="38" t="s">
        <v>63</v>
      </c>
      <c r="C51" s="38"/>
      <c r="D51" s="38"/>
      <c r="E51" s="38"/>
      <c r="F51" s="38"/>
      <c r="G51" s="34"/>
      <c r="H51" s="34"/>
    </row>
    <row r="52" spans="1:8" ht="15.75" customHeight="1">
      <c r="A52" s="34" t="s">
        <v>64</v>
      </c>
      <c r="B52" s="38" t="s">
        <v>65</v>
      </c>
      <c r="C52" s="38"/>
      <c r="D52" s="38"/>
      <c r="E52" s="38"/>
      <c r="F52" s="38"/>
      <c r="G52" s="34"/>
      <c r="H52" s="34"/>
    </row>
    <row r="53" spans="1:8" ht="15.75" customHeight="1">
      <c r="A53" s="34" t="s">
        <v>66</v>
      </c>
      <c r="B53" s="38" t="s">
        <v>67</v>
      </c>
      <c r="C53" s="38"/>
      <c r="D53" s="38"/>
      <c r="E53" s="38"/>
      <c r="F53" s="38"/>
      <c r="G53" s="34">
        <v>620.23</v>
      </c>
      <c r="H53" s="34"/>
    </row>
    <row r="54" spans="1:8" ht="15.75" customHeight="1">
      <c r="A54" s="34" t="s">
        <v>68</v>
      </c>
      <c r="B54" s="38" t="s">
        <v>69</v>
      </c>
      <c r="C54" s="38"/>
      <c r="D54" s="38"/>
      <c r="E54" s="38"/>
      <c r="F54" s="38"/>
      <c r="G54" s="34"/>
      <c r="H54" s="34"/>
    </row>
    <row r="55" spans="1:8" ht="15.75" customHeight="1">
      <c r="A55" s="34" t="s">
        <v>70</v>
      </c>
      <c r="B55" s="38" t="s">
        <v>71</v>
      </c>
      <c r="C55" s="38"/>
      <c r="D55" s="38"/>
      <c r="E55" s="38"/>
      <c r="F55" s="38"/>
      <c r="G55" s="34"/>
      <c r="H55" s="34"/>
    </row>
    <row r="56" spans="1:8" ht="15.75" customHeight="1">
      <c r="A56" s="34" t="s">
        <v>72</v>
      </c>
      <c r="B56" s="38" t="s">
        <v>73</v>
      </c>
      <c r="C56" s="38"/>
      <c r="D56" s="38"/>
      <c r="E56" s="38"/>
      <c r="F56" s="38"/>
      <c r="G56" s="34"/>
      <c r="H56" s="34"/>
    </row>
    <row r="57" spans="1:8" ht="15.75" customHeight="1">
      <c r="A57" s="34" t="s">
        <v>74</v>
      </c>
      <c r="B57" s="38" t="s">
        <v>75</v>
      </c>
      <c r="C57" s="38"/>
      <c r="D57" s="38"/>
      <c r="E57" s="38"/>
      <c r="F57" s="38"/>
      <c r="G57" s="34"/>
      <c r="H57" s="34"/>
    </row>
    <row r="58" spans="1:8" ht="15.75" customHeight="1">
      <c r="A58" s="34" t="s">
        <v>76</v>
      </c>
      <c r="B58" s="38" t="s">
        <v>77</v>
      </c>
      <c r="C58" s="38"/>
      <c r="D58" s="38"/>
      <c r="E58" s="38"/>
      <c r="F58" s="38"/>
      <c r="G58" s="34"/>
      <c r="H58" s="34"/>
    </row>
    <row r="59" spans="1:8" ht="15.75" customHeight="1">
      <c r="A59" s="34" t="s">
        <v>78</v>
      </c>
      <c r="B59" s="38" t="s">
        <v>79</v>
      </c>
      <c r="C59" s="38"/>
      <c r="D59" s="38"/>
      <c r="E59" s="38"/>
      <c r="F59" s="38"/>
      <c r="G59" s="34"/>
      <c r="H59" s="34"/>
    </row>
    <row r="60" spans="1:8" ht="30" customHeight="1">
      <c r="A60" s="34" t="s">
        <v>80</v>
      </c>
      <c r="B60" s="38" t="s">
        <v>81</v>
      </c>
      <c r="C60" s="38"/>
      <c r="D60" s="38"/>
      <c r="E60" s="38"/>
      <c r="F60" s="38"/>
      <c r="G60" s="34"/>
      <c r="H60" s="34"/>
    </row>
    <row r="61" spans="1:8" ht="15.75" customHeight="1">
      <c r="A61" s="34"/>
      <c r="B61" s="38" t="s">
        <v>39</v>
      </c>
      <c r="C61" s="38"/>
      <c r="D61" s="38"/>
      <c r="E61" s="38"/>
      <c r="F61" s="38"/>
      <c r="G61" s="34"/>
      <c r="H61" s="34"/>
    </row>
    <row r="62" spans="1:8" ht="15.75" customHeight="1">
      <c r="A62" s="34" t="s">
        <v>82</v>
      </c>
      <c r="B62" s="38" t="s">
        <v>61</v>
      </c>
      <c r="C62" s="38"/>
      <c r="D62" s="38"/>
      <c r="E62" s="38"/>
      <c r="F62" s="38"/>
      <c r="G62" s="34"/>
      <c r="H62" s="34"/>
    </row>
    <row r="63" spans="1:8" ht="15.75" customHeight="1">
      <c r="A63" s="34" t="s">
        <v>83</v>
      </c>
      <c r="B63" s="38" t="s">
        <v>84</v>
      </c>
      <c r="C63" s="38"/>
      <c r="D63" s="38"/>
      <c r="E63" s="38"/>
      <c r="F63" s="38"/>
      <c r="G63" s="34"/>
      <c r="H63" s="34"/>
    </row>
    <row r="64" spans="1:8" ht="15.75" customHeight="1">
      <c r="A64" s="34" t="s">
        <v>85</v>
      </c>
      <c r="B64" s="38" t="s">
        <v>86</v>
      </c>
      <c r="C64" s="38"/>
      <c r="D64" s="38"/>
      <c r="E64" s="38"/>
      <c r="F64" s="38"/>
      <c r="G64" s="34"/>
      <c r="H64" s="34"/>
    </row>
    <row r="65" spans="1:8" ht="15.75" customHeight="1">
      <c r="A65" s="34" t="s">
        <v>87</v>
      </c>
      <c r="B65" s="38" t="s">
        <v>67</v>
      </c>
      <c r="C65" s="38"/>
      <c r="D65" s="38"/>
      <c r="E65" s="38"/>
      <c r="F65" s="38"/>
      <c r="G65" s="34"/>
      <c r="H65" s="34"/>
    </row>
    <row r="66" spans="1:8" ht="15.75" customHeight="1">
      <c r="A66" s="34" t="s">
        <v>88</v>
      </c>
      <c r="B66" s="38" t="s">
        <v>89</v>
      </c>
      <c r="C66" s="38"/>
      <c r="D66" s="38"/>
      <c r="E66" s="38"/>
      <c r="F66" s="38"/>
      <c r="G66" s="34">
        <v>58909.63</v>
      </c>
      <c r="H66" s="34"/>
    </row>
    <row r="67" spans="1:8" ht="15.75" customHeight="1">
      <c r="A67" s="34" t="s">
        <v>90</v>
      </c>
      <c r="B67" s="38" t="s">
        <v>91</v>
      </c>
      <c r="C67" s="38"/>
      <c r="D67" s="38"/>
      <c r="E67" s="38"/>
      <c r="F67" s="38"/>
      <c r="G67" s="34"/>
      <c r="H67" s="34"/>
    </row>
    <row r="68" spans="1:8" ht="15.75" customHeight="1">
      <c r="A68" s="34" t="s">
        <v>92</v>
      </c>
      <c r="B68" s="38" t="s">
        <v>93</v>
      </c>
      <c r="C68" s="38"/>
      <c r="D68" s="38"/>
      <c r="E68" s="38"/>
      <c r="F68" s="38"/>
      <c r="G68" s="34"/>
      <c r="H68" s="34"/>
    </row>
    <row r="69" spans="1:8" ht="15.75" customHeight="1">
      <c r="A69" s="34" t="s">
        <v>94</v>
      </c>
      <c r="B69" s="38" t="s">
        <v>95</v>
      </c>
      <c r="C69" s="38"/>
      <c r="D69" s="38"/>
      <c r="E69" s="38"/>
      <c r="F69" s="38"/>
      <c r="G69" s="34"/>
      <c r="H69" s="34"/>
    </row>
    <row r="70" spans="1:8" ht="15.75" customHeight="1">
      <c r="A70" s="34" t="s">
        <v>96</v>
      </c>
      <c r="B70" s="38" t="s">
        <v>77</v>
      </c>
      <c r="C70" s="38"/>
      <c r="D70" s="38"/>
      <c r="E70" s="38"/>
      <c r="F70" s="38"/>
      <c r="G70" s="34"/>
      <c r="H70" s="34"/>
    </row>
    <row r="71" spans="1:8" ht="15.75" customHeight="1">
      <c r="A71" s="34" t="s">
        <v>97</v>
      </c>
      <c r="B71" s="38" t="s">
        <v>79</v>
      </c>
      <c r="C71" s="38"/>
      <c r="D71" s="38"/>
      <c r="E71" s="38"/>
      <c r="F71" s="38"/>
      <c r="G71" s="34"/>
      <c r="H71" s="34"/>
    </row>
    <row r="72" spans="1:8" ht="15.75" customHeight="1">
      <c r="A72" s="39" t="s">
        <v>98</v>
      </c>
      <c r="B72" s="37" t="s">
        <v>99</v>
      </c>
      <c r="C72" s="37"/>
      <c r="D72" s="37"/>
      <c r="E72" s="37"/>
      <c r="F72" s="37"/>
      <c r="G72" s="36">
        <v>680619.69</v>
      </c>
      <c r="H72" s="36"/>
    </row>
    <row r="73" spans="1:8" ht="15.75" customHeight="1">
      <c r="A73" s="34"/>
      <c r="B73" s="38" t="s">
        <v>36</v>
      </c>
      <c r="C73" s="38"/>
      <c r="D73" s="38"/>
      <c r="E73" s="38"/>
      <c r="F73" s="38"/>
      <c r="G73" s="34"/>
      <c r="H73" s="34"/>
    </row>
    <row r="74" spans="1:8" ht="15.75" customHeight="1">
      <c r="A74" s="34" t="s">
        <v>100</v>
      </c>
      <c r="B74" s="38" t="s">
        <v>101</v>
      </c>
      <c r="C74" s="38"/>
      <c r="D74" s="38"/>
      <c r="E74" s="38"/>
      <c r="F74" s="38"/>
      <c r="G74" s="34"/>
      <c r="H74" s="34"/>
    </row>
    <row r="75" spans="1:8" ht="28.5" customHeight="1">
      <c r="A75" s="36" t="s">
        <v>102</v>
      </c>
      <c r="B75" s="37" t="s">
        <v>103</v>
      </c>
      <c r="C75" s="37"/>
      <c r="D75" s="37"/>
      <c r="E75" s="37"/>
      <c r="F75" s="37"/>
      <c r="G75" s="36">
        <f>G83+G87+G88</f>
        <v>680619.69</v>
      </c>
      <c r="H75" s="36"/>
    </row>
    <row r="76" spans="1:8" ht="15.75" customHeight="1">
      <c r="A76" s="34"/>
      <c r="B76" s="38" t="s">
        <v>39</v>
      </c>
      <c r="C76" s="38"/>
      <c r="D76" s="38"/>
      <c r="E76" s="38"/>
      <c r="F76" s="38"/>
      <c r="G76" s="34"/>
      <c r="H76" s="34"/>
    </row>
    <row r="77" spans="1:8" ht="15.75" customHeight="1">
      <c r="A77" s="34" t="s">
        <v>104</v>
      </c>
      <c r="B77" s="38" t="s">
        <v>105</v>
      </c>
      <c r="C77" s="38"/>
      <c r="D77" s="38"/>
      <c r="E77" s="38"/>
      <c r="F77" s="38"/>
      <c r="G77" s="40"/>
      <c r="H77" s="40"/>
    </row>
    <row r="78" spans="1:8" ht="15.75" customHeight="1">
      <c r="A78" s="34" t="s">
        <v>106</v>
      </c>
      <c r="B78" s="38" t="s">
        <v>107</v>
      </c>
      <c r="C78" s="38"/>
      <c r="D78" s="38"/>
      <c r="E78" s="38"/>
      <c r="F78" s="38"/>
      <c r="G78" s="34"/>
      <c r="H78" s="34"/>
    </row>
    <row r="79" spans="1:8" ht="15.75" customHeight="1">
      <c r="A79" s="34" t="s">
        <v>108</v>
      </c>
      <c r="B79" s="38" t="s">
        <v>109</v>
      </c>
      <c r="C79" s="38"/>
      <c r="D79" s="38"/>
      <c r="E79" s="38"/>
      <c r="F79" s="38"/>
      <c r="G79" s="34"/>
      <c r="H79" s="34"/>
    </row>
    <row r="80" spans="1:8" ht="15.75" customHeight="1">
      <c r="A80" s="34" t="s">
        <v>110</v>
      </c>
      <c r="B80" s="38" t="s">
        <v>111</v>
      </c>
      <c r="C80" s="38"/>
      <c r="D80" s="38"/>
      <c r="E80" s="38"/>
      <c r="F80" s="38"/>
      <c r="G80" s="34"/>
      <c r="H80" s="34"/>
    </row>
    <row r="81" spans="1:8" ht="15.75" customHeight="1">
      <c r="A81" s="34" t="s">
        <v>112</v>
      </c>
      <c r="B81" s="38" t="s">
        <v>113</v>
      </c>
      <c r="C81" s="38"/>
      <c r="D81" s="38"/>
      <c r="E81" s="38"/>
      <c r="F81" s="38"/>
      <c r="G81" s="34"/>
      <c r="H81" s="34"/>
    </row>
    <row r="82" spans="1:8" ht="15.75" customHeight="1">
      <c r="A82" s="34" t="s">
        <v>114</v>
      </c>
      <c r="B82" s="38" t="s">
        <v>115</v>
      </c>
      <c r="C82" s="38"/>
      <c r="D82" s="38"/>
      <c r="E82" s="38"/>
      <c r="F82" s="38"/>
      <c r="G82" s="34"/>
      <c r="H82" s="34"/>
    </row>
    <row r="83" spans="1:8" ht="15.75" customHeight="1">
      <c r="A83" s="34" t="s">
        <v>116</v>
      </c>
      <c r="B83" s="38" t="s">
        <v>117</v>
      </c>
      <c r="C83" s="38"/>
      <c r="D83" s="38"/>
      <c r="E83" s="38"/>
      <c r="F83" s="38"/>
      <c r="G83" s="34">
        <v>293281.69</v>
      </c>
      <c r="H83" s="34"/>
    </row>
    <row r="84" spans="1:8" ht="15.75" customHeight="1">
      <c r="A84" s="34" t="s">
        <v>118</v>
      </c>
      <c r="B84" s="38" t="s">
        <v>119</v>
      </c>
      <c r="C84" s="38"/>
      <c r="D84" s="38"/>
      <c r="E84" s="38"/>
      <c r="F84" s="38"/>
      <c r="G84" s="34"/>
      <c r="H84" s="34"/>
    </row>
    <row r="85" spans="1:8" ht="15.75" customHeight="1">
      <c r="A85" s="34" t="s">
        <v>120</v>
      </c>
      <c r="B85" s="38" t="s">
        <v>121</v>
      </c>
      <c r="C85" s="38"/>
      <c r="D85" s="38"/>
      <c r="E85" s="38"/>
      <c r="F85" s="38"/>
      <c r="G85" s="34"/>
      <c r="H85" s="34"/>
    </row>
    <row r="86" spans="1:8" ht="15.75" customHeight="1">
      <c r="A86" s="34" t="s">
        <v>122</v>
      </c>
      <c r="B86" s="38" t="s">
        <v>123</v>
      </c>
      <c r="C86" s="38"/>
      <c r="D86" s="38"/>
      <c r="E86" s="38"/>
      <c r="F86" s="38"/>
      <c r="G86" s="34"/>
      <c r="H86" s="34"/>
    </row>
    <row r="87" spans="1:8" ht="15.75" customHeight="1">
      <c r="A87" s="34" t="s">
        <v>124</v>
      </c>
      <c r="B87" s="38" t="s">
        <v>125</v>
      </c>
      <c r="C87" s="38"/>
      <c r="D87" s="38"/>
      <c r="E87" s="38"/>
      <c r="F87" s="38"/>
      <c r="G87" s="34">
        <v>22359</v>
      </c>
      <c r="H87" s="34"/>
    </row>
    <row r="88" spans="1:8" ht="15.75" customHeight="1">
      <c r="A88" s="34" t="s">
        <v>126</v>
      </c>
      <c r="B88" s="38" t="s">
        <v>127</v>
      </c>
      <c r="C88" s="38"/>
      <c r="D88" s="38"/>
      <c r="E88" s="38"/>
      <c r="F88" s="38"/>
      <c r="G88" s="34">
        <v>364979</v>
      </c>
      <c r="H88" s="34"/>
    </row>
    <row r="89" spans="1:8" ht="15.75" customHeight="1">
      <c r="A89" s="34" t="s">
        <v>128</v>
      </c>
      <c r="B89" s="38" t="s">
        <v>129</v>
      </c>
      <c r="C89" s="38"/>
      <c r="D89" s="38"/>
      <c r="E89" s="38"/>
      <c r="F89" s="38"/>
      <c r="G89" s="34"/>
      <c r="H89" s="34"/>
    </row>
    <row r="90" spans="1:8" s="41" customFormat="1" ht="31.5" customHeight="1">
      <c r="A90" s="36" t="s">
        <v>130</v>
      </c>
      <c r="B90" s="37" t="s">
        <v>131</v>
      </c>
      <c r="C90" s="37"/>
      <c r="D90" s="37"/>
      <c r="E90" s="37"/>
      <c r="F90" s="37"/>
      <c r="G90" s="36"/>
      <c r="H90" s="36"/>
    </row>
    <row r="91" spans="1:8" ht="15.75" customHeight="1">
      <c r="A91" s="34"/>
      <c r="B91" s="38" t="s">
        <v>39</v>
      </c>
      <c r="C91" s="38"/>
      <c r="D91" s="38"/>
      <c r="E91" s="38"/>
      <c r="F91" s="38"/>
      <c r="G91" s="34"/>
      <c r="H91" s="34"/>
    </row>
    <row r="92" spans="1:8" ht="15.75" customHeight="1">
      <c r="A92" s="34" t="s">
        <v>132</v>
      </c>
      <c r="B92" s="38" t="s">
        <v>105</v>
      </c>
      <c r="C92" s="38"/>
      <c r="D92" s="38"/>
      <c r="E92" s="38"/>
      <c r="F92" s="38"/>
      <c r="G92" s="34"/>
      <c r="H92" s="34"/>
    </row>
    <row r="93" spans="1:8" ht="15.75" customHeight="1">
      <c r="A93" s="34" t="s">
        <v>133</v>
      </c>
      <c r="B93" s="38" t="s">
        <v>134</v>
      </c>
      <c r="C93" s="38"/>
      <c r="D93" s="38"/>
      <c r="E93" s="38"/>
      <c r="F93" s="38"/>
      <c r="G93" s="34"/>
      <c r="H93" s="34"/>
    </row>
    <row r="94" spans="1:8" ht="15.75" customHeight="1">
      <c r="A94" s="34" t="s">
        <v>135</v>
      </c>
      <c r="B94" s="38" t="s">
        <v>109</v>
      </c>
      <c r="C94" s="38"/>
      <c r="D94" s="38"/>
      <c r="E94" s="38"/>
      <c r="F94" s="38"/>
      <c r="G94" s="34"/>
      <c r="H94" s="34"/>
    </row>
    <row r="95" spans="1:8" ht="15.75" customHeight="1">
      <c r="A95" s="34" t="s">
        <v>136</v>
      </c>
      <c r="B95" s="38" t="s">
        <v>137</v>
      </c>
      <c r="C95" s="38"/>
      <c r="D95" s="38"/>
      <c r="E95" s="38"/>
      <c r="F95" s="38"/>
      <c r="G95" s="34"/>
      <c r="H95" s="34"/>
    </row>
    <row r="96" spans="1:8" ht="15.75" customHeight="1">
      <c r="A96" s="34" t="s">
        <v>138</v>
      </c>
      <c r="B96" s="38" t="s">
        <v>113</v>
      </c>
      <c r="C96" s="38"/>
      <c r="D96" s="38"/>
      <c r="E96" s="38"/>
      <c r="F96" s="38"/>
      <c r="G96" s="34"/>
      <c r="H96" s="34"/>
    </row>
    <row r="97" spans="1:8" ht="15.75" customHeight="1">
      <c r="A97" s="34" t="s">
        <v>139</v>
      </c>
      <c r="B97" s="38" t="s">
        <v>115</v>
      </c>
      <c r="C97" s="38"/>
      <c r="D97" s="38"/>
      <c r="E97" s="38"/>
      <c r="F97" s="38"/>
      <c r="G97" s="34"/>
      <c r="H97" s="34"/>
    </row>
    <row r="98" spans="1:8" ht="15.75" customHeight="1">
      <c r="A98" s="34" t="s">
        <v>140</v>
      </c>
      <c r="B98" s="38" t="s">
        <v>141</v>
      </c>
      <c r="C98" s="38"/>
      <c r="D98" s="38"/>
      <c r="E98" s="38"/>
      <c r="F98" s="38"/>
      <c r="G98" s="34"/>
      <c r="H98" s="34"/>
    </row>
    <row r="99" spans="1:8" ht="15.75" customHeight="1">
      <c r="A99" s="34" t="s">
        <v>142</v>
      </c>
      <c r="B99" s="38" t="s">
        <v>143</v>
      </c>
      <c r="C99" s="38"/>
      <c r="D99" s="38"/>
      <c r="E99" s="38"/>
      <c r="F99" s="38"/>
      <c r="G99" s="34"/>
      <c r="H99" s="34"/>
    </row>
    <row r="100" spans="1:12" ht="15.75" customHeight="1">
      <c r="A100" s="34" t="s">
        <v>144</v>
      </c>
      <c r="B100" s="38" t="s">
        <v>121</v>
      </c>
      <c r="C100" s="38"/>
      <c r="D100" s="38"/>
      <c r="E100" s="38"/>
      <c r="F100" s="38"/>
      <c r="G100" s="34"/>
      <c r="H100" s="34"/>
      <c r="K100" s="42"/>
      <c r="L100" s="42"/>
    </row>
    <row r="101" spans="1:8" ht="15.75" customHeight="1">
      <c r="A101" s="34" t="s">
        <v>145</v>
      </c>
      <c r="B101" s="38" t="s">
        <v>123</v>
      </c>
      <c r="C101" s="38"/>
      <c r="D101" s="38"/>
      <c r="E101" s="38"/>
      <c r="F101" s="38"/>
      <c r="G101" s="34"/>
      <c r="H101" s="34"/>
    </row>
    <row r="102" spans="1:8" ht="15.75" customHeight="1">
      <c r="A102" s="34" t="s">
        <v>146</v>
      </c>
      <c r="B102" s="38" t="s">
        <v>125</v>
      </c>
      <c r="C102" s="38"/>
      <c r="D102" s="38"/>
      <c r="E102" s="38"/>
      <c r="F102" s="38"/>
      <c r="G102" s="34"/>
      <c r="H102" s="34"/>
    </row>
    <row r="103" spans="1:8" ht="15.75" customHeight="1">
      <c r="A103" s="34" t="s">
        <v>147</v>
      </c>
      <c r="B103" s="43" t="s">
        <v>148</v>
      </c>
      <c r="C103" s="43"/>
      <c r="D103" s="43"/>
      <c r="E103" s="43"/>
      <c r="F103" s="43"/>
      <c r="G103" s="44"/>
      <c r="H103" s="44"/>
    </row>
    <row r="104" spans="1:8" ht="29.25" customHeight="1">
      <c r="A104" s="34" t="s">
        <v>149</v>
      </c>
      <c r="B104" s="45" t="s">
        <v>150</v>
      </c>
      <c r="C104" s="45"/>
      <c r="D104" s="45"/>
      <c r="E104" s="45"/>
      <c r="F104" s="45"/>
      <c r="G104" s="34"/>
      <c r="H104" s="34"/>
    </row>
    <row r="105" spans="1:8" ht="24.75" customHeight="1">
      <c r="A105" s="8" t="s">
        <v>151</v>
      </c>
      <c r="B105" s="8"/>
      <c r="C105" s="8"/>
      <c r="D105" s="8"/>
      <c r="E105" s="8"/>
      <c r="F105" s="8"/>
      <c r="G105" s="8"/>
      <c r="H105" s="8"/>
    </row>
    <row r="106" ht="17.25" customHeight="1">
      <c r="A106" s="8"/>
    </row>
    <row r="107" spans="1:8" ht="16.5" customHeight="1">
      <c r="A107" s="46" t="s">
        <v>152</v>
      </c>
      <c r="B107" s="46" t="s">
        <v>153</v>
      </c>
      <c r="C107" s="46" t="s">
        <v>154</v>
      </c>
      <c r="D107" s="46" t="s">
        <v>155</v>
      </c>
      <c r="E107" s="46"/>
      <c r="F107" s="46"/>
      <c r="G107" s="46"/>
      <c r="H107" s="46"/>
    </row>
    <row r="108" spans="1:8" ht="15.75" customHeight="1">
      <c r="A108" s="46"/>
      <c r="B108" s="46"/>
      <c r="C108" s="46"/>
      <c r="D108" s="46" t="s">
        <v>156</v>
      </c>
      <c r="E108" s="46" t="s">
        <v>157</v>
      </c>
      <c r="F108" s="46" t="s">
        <v>158</v>
      </c>
      <c r="G108" s="46" t="s">
        <v>159</v>
      </c>
      <c r="H108" s="46" t="s">
        <v>160</v>
      </c>
    </row>
    <row r="109" spans="1:8" ht="64.5" customHeight="1">
      <c r="A109" s="46"/>
      <c r="B109" s="46"/>
      <c r="C109" s="46"/>
      <c r="D109" s="46" t="s">
        <v>161</v>
      </c>
      <c r="E109" s="46" t="s">
        <v>161</v>
      </c>
      <c r="F109" s="46" t="s">
        <v>161</v>
      </c>
      <c r="G109" s="46" t="s">
        <v>161</v>
      </c>
      <c r="H109" s="46"/>
    </row>
    <row r="110" spans="1:8" ht="15" customHeight="1">
      <c r="A110" s="46">
        <v>1</v>
      </c>
      <c r="B110" s="47" t="s">
        <v>162</v>
      </c>
      <c r="C110" s="48"/>
      <c r="D110" s="49"/>
      <c r="E110" s="49"/>
      <c r="F110" s="49"/>
      <c r="G110" s="49"/>
      <c r="H110" s="49">
        <f>D110+E110+F110+G110</f>
        <v>0</v>
      </c>
    </row>
    <row r="111" spans="1:8" ht="15.75" customHeight="1">
      <c r="A111" s="46"/>
      <c r="B111" s="47"/>
      <c r="C111" s="48"/>
      <c r="D111" s="49"/>
      <c r="E111" s="49"/>
      <c r="F111" s="49"/>
      <c r="G111" s="49"/>
      <c r="H111" s="49"/>
    </row>
    <row r="112" spans="1:8" ht="16.5" customHeight="1">
      <c r="A112" s="46"/>
      <c r="B112" s="49" t="s">
        <v>163</v>
      </c>
      <c r="C112" s="48"/>
      <c r="D112" s="49"/>
      <c r="E112" s="49"/>
      <c r="F112" s="49"/>
      <c r="G112" s="49"/>
      <c r="H112" s="49"/>
    </row>
    <row r="113" spans="1:8" ht="32.25" customHeight="1">
      <c r="A113" s="48" t="s">
        <v>164</v>
      </c>
      <c r="B113" s="49" t="s">
        <v>165</v>
      </c>
      <c r="C113" s="48"/>
      <c r="D113" s="49"/>
      <c r="E113" s="49"/>
      <c r="F113" s="49"/>
      <c r="G113" s="49"/>
      <c r="H113" s="49"/>
    </row>
    <row r="114" spans="1:8" ht="26.25" customHeight="1">
      <c r="A114" s="48" t="s">
        <v>40</v>
      </c>
      <c r="B114" s="49" t="s">
        <v>166</v>
      </c>
      <c r="C114" s="48"/>
      <c r="D114" s="49"/>
      <c r="E114" s="49"/>
      <c r="F114" s="49"/>
      <c r="G114" s="49"/>
      <c r="H114" s="49"/>
    </row>
    <row r="115" spans="1:8" ht="28.5" customHeight="1">
      <c r="A115" s="48" t="s">
        <v>167</v>
      </c>
      <c r="B115" s="49" t="s">
        <v>168</v>
      </c>
      <c r="C115" s="48"/>
      <c r="D115" s="49"/>
      <c r="E115" s="49"/>
      <c r="F115" s="49"/>
      <c r="G115" s="49"/>
      <c r="H115" s="49"/>
    </row>
    <row r="116" spans="1:8" ht="16.5" customHeight="1">
      <c r="A116" s="48" t="s">
        <v>169</v>
      </c>
      <c r="B116" s="49" t="s">
        <v>170</v>
      </c>
      <c r="C116" s="48"/>
      <c r="D116" s="49"/>
      <c r="E116" s="49"/>
      <c r="F116" s="49"/>
      <c r="G116" s="49"/>
      <c r="H116" s="49"/>
    </row>
    <row r="117" spans="1:8" ht="16.5" customHeight="1">
      <c r="A117" s="48" t="s">
        <v>171</v>
      </c>
      <c r="B117" s="49" t="s">
        <v>172</v>
      </c>
      <c r="C117" s="48"/>
      <c r="D117" s="49"/>
      <c r="E117" s="49"/>
      <c r="F117" s="49"/>
      <c r="G117" s="49"/>
      <c r="H117" s="49"/>
    </row>
    <row r="118" spans="1:8" ht="51" customHeight="1">
      <c r="A118" s="48" t="s">
        <v>173</v>
      </c>
      <c r="B118" s="49" t="s">
        <v>174</v>
      </c>
      <c r="C118" s="48"/>
      <c r="D118" s="50"/>
      <c r="E118" s="49"/>
      <c r="F118" s="49"/>
      <c r="G118" s="49"/>
      <c r="H118" s="49"/>
    </row>
    <row r="119" spans="1:8" ht="25.5" customHeight="1">
      <c r="A119" s="48" t="s">
        <v>175</v>
      </c>
      <c r="B119" s="49" t="s">
        <v>176</v>
      </c>
      <c r="C119" s="48"/>
      <c r="D119" s="49"/>
      <c r="E119" s="49"/>
      <c r="F119" s="49"/>
      <c r="G119" s="49"/>
      <c r="H119" s="49"/>
    </row>
    <row r="120" spans="1:8" s="41" customFormat="1" ht="16.5" customHeight="1">
      <c r="A120" s="46">
        <v>2</v>
      </c>
      <c r="B120" s="47" t="s">
        <v>177</v>
      </c>
      <c r="C120" s="46"/>
      <c r="D120" s="47">
        <f>D122+D132</f>
        <v>5127047</v>
      </c>
      <c r="E120" s="47">
        <f>E122+E132</f>
        <v>9761313</v>
      </c>
      <c r="F120" s="47">
        <f>F122+F132</f>
        <v>4034220</v>
      </c>
      <c r="G120" s="47">
        <f>G122+G132</f>
        <v>7759215</v>
      </c>
      <c r="H120" s="47">
        <f>H122+H132</f>
        <v>26681795</v>
      </c>
    </row>
    <row r="121" spans="1:8" ht="16.5" customHeight="1">
      <c r="A121" s="48"/>
      <c r="B121" s="49" t="s">
        <v>163</v>
      </c>
      <c r="C121" s="48"/>
      <c r="D121" s="49"/>
      <c r="E121" s="49"/>
      <c r="F121" s="49"/>
      <c r="G121" s="49"/>
      <c r="H121" s="49"/>
    </row>
    <row r="122" spans="1:8" ht="32.25" customHeight="1">
      <c r="A122" s="48" t="s">
        <v>56</v>
      </c>
      <c r="B122" s="47" t="s">
        <v>165</v>
      </c>
      <c r="C122" s="46"/>
      <c r="D122" s="47">
        <f>D123+D124+D125+D126</f>
        <v>5116210</v>
      </c>
      <c r="E122" s="47">
        <f>E123+E124+E125+E126</f>
        <v>9744233</v>
      </c>
      <c r="F122" s="47">
        <f>F123+F124+F125+F126</f>
        <v>4034220</v>
      </c>
      <c r="G122" s="47">
        <f>G123+G124+G125+G126</f>
        <v>7749437</v>
      </c>
      <c r="H122" s="47">
        <f>H123+H124+H125+H126</f>
        <v>26644100</v>
      </c>
    </row>
    <row r="123" spans="1:8" s="51" customFormat="1" ht="16.5" customHeight="1">
      <c r="A123" s="48" t="s">
        <v>178</v>
      </c>
      <c r="B123" s="49" t="s">
        <v>166</v>
      </c>
      <c r="C123" s="48"/>
      <c r="D123" s="49">
        <v>4268950</v>
      </c>
      <c r="E123" s="49">
        <v>8407790</v>
      </c>
      <c r="F123" s="49">
        <v>3188620</v>
      </c>
      <c r="G123" s="49">
        <v>6711340</v>
      </c>
      <c r="H123" s="49">
        <f>D123+E123+F123+G123</f>
        <v>22576700</v>
      </c>
    </row>
    <row r="124" spans="1:8" s="51" customFormat="1" ht="16.5" customHeight="1">
      <c r="A124" s="48" t="s">
        <v>179</v>
      </c>
      <c r="B124" s="49" t="s">
        <v>180</v>
      </c>
      <c r="C124" s="48"/>
      <c r="D124" s="49">
        <v>665450</v>
      </c>
      <c r="E124" s="49">
        <v>953673</v>
      </c>
      <c r="F124" s="49">
        <v>632380</v>
      </c>
      <c r="G124" s="49">
        <v>836397</v>
      </c>
      <c r="H124" s="49">
        <f>D124+E124+F124+G124</f>
        <v>3087900</v>
      </c>
    </row>
    <row r="125" spans="1:8" s="51" customFormat="1" ht="16.5" customHeight="1">
      <c r="A125" s="48" t="s">
        <v>181</v>
      </c>
      <c r="B125" s="49" t="s">
        <v>170</v>
      </c>
      <c r="C125" s="48"/>
      <c r="D125" s="49">
        <v>181810</v>
      </c>
      <c r="E125" s="49">
        <v>382770</v>
      </c>
      <c r="F125" s="49">
        <v>213220</v>
      </c>
      <c r="G125" s="49">
        <v>201700</v>
      </c>
      <c r="H125" s="49">
        <f>D125+E125+F125+G125</f>
        <v>979500</v>
      </c>
    </row>
    <row r="126" spans="1:8" s="51" customFormat="1" ht="16.5" customHeight="1">
      <c r="A126" s="48" t="s">
        <v>182</v>
      </c>
      <c r="B126" s="49" t="s">
        <v>172</v>
      </c>
      <c r="C126" s="48"/>
      <c r="D126" s="49"/>
      <c r="E126" s="49"/>
      <c r="F126" s="49"/>
      <c r="G126" s="49"/>
      <c r="H126" s="49"/>
    </row>
    <row r="127" spans="1:8" ht="15" customHeight="1">
      <c r="A127" s="48" t="s">
        <v>183</v>
      </c>
      <c r="B127" s="49" t="s">
        <v>184</v>
      </c>
      <c r="C127" s="48"/>
      <c r="D127" s="49"/>
      <c r="E127" s="49"/>
      <c r="F127" s="49"/>
      <c r="G127" s="49"/>
      <c r="H127" s="49"/>
    </row>
    <row r="128" spans="1:8" ht="48" customHeight="1">
      <c r="A128" s="48"/>
      <c r="B128" s="49"/>
      <c r="C128" s="48"/>
      <c r="D128" s="49"/>
      <c r="E128" s="49"/>
      <c r="F128" s="49"/>
      <c r="G128" s="49"/>
      <c r="H128" s="49"/>
    </row>
    <row r="129" spans="1:8" ht="16.5" customHeight="1">
      <c r="A129" s="48"/>
      <c r="B129" s="50" t="s">
        <v>163</v>
      </c>
      <c r="C129" s="48"/>
      <c r="D129" s="49"/>
      <c r="E129" s="49"/>
      <c r="F129" s="49"/>
      <c r="G129" s="49"/>
      <c r="H129" s="49"/>
    </row>
    <row r="130" spans="1:8" ht="27.75" customHeight="1">
      <c r="A130" s="48" t="s">
        <v>185</v>
      </c>
      <c r="B130" s="49" t="s">
        <v>186</v>
      </c>
      <c r="C130" s="48"/>
      <c r="D130" s="49"/>
      <c r="E130" s="49"/>
      <c r="F130" s="49"/>
      <c r="G130" s="49"/>
      <c r="H130" s="49"/>
    </row>
    <row r="131" spans="1:8" ht="16.5" customHeight="1">
      <c r="A131" s="48" t="s">
        <v>187</v>
      </c>
      <c r="B131" s="49" t="s">
        <v>188</v>
      </c>
      <c r="C131" s="48"/>
      <c r="D131" s="49"/>
      <c r="E131" s="49"/>
      <c r="F131" s="49"/>
      <c r="G131" s="49"/>
      <c r="H131" s="49"/>
    </row>
    <row r="132" spans="1:8" s="51" customFormat="1" ht="32.25" customHeight="1">
      <c r="A132" s="48" t="s">
        <v>189</v>
      </c>
      <c r="B132" s="49" t="s">
        <v>190</v>
      </c>
      <c r="C132" s="48"/>
      <c r="D132" s="49">
        <v>10837</v>
      </c>
      <c r="E132" s="49">
        <v>17080</v>
      </c>
      <c r="F132" s="49"/>
      <c r="G132" s="49">
        <v>9778</v>
      </c>
      <c r="H132" s="49">
        <f>D132+E132+F132+G132</f>
        <v>37695</v>
      </c>
    </row>
    <row r="133" spans="1:8" ht="16.5" customHeight="1">
      <c r="A133" s="48"/>
      <c r="B133" s="49" t="s">
        <v>163</v>
      </c>
      <c r="C133" s="48"/>
      <c r="D133" s="49"/>
      <c r="E133" s="49"/>
      <c r="F133" s="49"/>
      <c r="G133" s="49"/>
      <c r="H133" s="49"/>
    </row>
    <row r="134" spans="1:8" ht="16.5" customHeight="1">
      <c r="A134" s="48" t="s">
        <v>191</v>
      </c>
      <c r="B134" s="49" t="s">
        <v>192</v>
      </c>
      <c r="C134" s="48"/>
      <c r="D134" s="49"/>
      <c r="E134" s="49"/>
      <c r="F134" s="49"/>
      <c r="G134" s="49"/>
      <c r="H134" s="49">
        <f>D134+E134+F134+G134</f>
        <v>0</v>
      </c>
    </row>
    <row r="135" spans="1:8" ht="48" customHeight="1">
      <c r="A135" s="48" t="s">
        <v>193</v>
      </c>
      <c r="B135" s="49" t="s">
        <v>194</v>
      </c>
      <c r="C135" s="48"/>
      <c r="D135" s="49">
        <v>10837</v>
      </c>
      <c r="E135" s="49">
        <v>17080</v>
      </c>
      <c r="F135" s="49"/>
      <c r="G135" s="49">
        <v>9778</v>
      </c>
      <c r="H135" s="49">
        <f>D135+E135+G135</f>
        <v>37695</v>
      </c>
    </row>
    <row r="136" spans="1:8" ht="32.25" customHeight="1">
      <c r="A136" s="46">
        <v>3</v>
      </c>
      <c r="B136" s="47" t="s">
        <v>195</v>
      </c>
      <c r="C136" s="46"/>
      <c r="D136" s="47">
        <f>D138+D143+D151+D155+D156</f>
        <v>4268950</v>
      </c>
      <c r="E136" s="47">
        <f>E138+E143+E151+E155+E156</f>
        <v>9319790</v>
      </c>
      <c r="F136" s="47">
        <f>F138+F143+F151+F155+F156</f>
        <v>3188620</v>
      </c>
      <c r="G136" s="47">
        <f>G138+G143+G151+G155+G156</f>
        <v>5799340</v>
      </c>
      <c r="H136" s="47">
        <f>H138+H143+H151+H155+H156</f>
        <v>22576700</v>
      </c>
    </row>
    <row r="137" spans="1:8" ht="16.5" customHeight="1">
      <c r="A137" s="48"/>
      <c r="B137" s="49" t="s">
        <v>163</v>
      </c>
      <c r="C137" s="48"/>
      <c r="D137" s="49"/>
      <c r="E137" s="49"/>
      <c r="F137" s="49"/>
      <c r="G137" s="49"/>
      <c r="H137" s="49"/>
    </row>
    <row r="138" spans="1:8" ht="32.25" customHeight="1">
      <c r="A138" s="46" t="s">
        <v>100</v>
      </c>
      <c r="B138" s="47" t="s">
        <v>196</v>
      </c>
      <c r="C138" s="52">
        <v>210</v>
      </c>
      <c r="D138" s="47">
        <f>D140+D141+D142</f>
        <v>3420900</v>
      </c>
      <c r="E138" s="47">
        <f>E140+E141+E142</f>
        <v>8576500</v>
      </c>
      <c r="F138" s="47">
        <f>F140+F141+F142</f>
        <v>2892900</v>
      </c>
      <c r="G138" s="47">
        <f>G140+G141+G142</f>
        <v>4792900</v>
      </c>
      <c r="H138" s="47">
        <f>H140+H141+H142</f>
        <v>19683200</v>
      </c>
    </row>
    <row r="139" spans="1:8" ht="16.5" customHeight="1">
      <c r="A139" s="48"/>
      <c r="B139" s="49" t="s">
        <v>197</v>
      </c>
      <c r="C139" s="48"/>
      <c r="D139" s="49"/>
      <c r="E139" s="49"/>
      <c r="F139" s="49"/>
      <c r="G139" s="49"/>
      <c r="H139" s="49"/>
    </row>
    <row r="140" spans="1:8" ht="16.5" customHeight="1">
      <c r="A140" s="48" t="s">
        <v>198</v>
      </c>
      <c r="B140" s="49" t="s">
        <v>199</v>
      </c>
      <c r="C140" s="53">
        <v>211</v>
      </c>
      <c r="D140" s="49">
        <f>2678000+9500+58000</f>
        <v>2745500</v>
      </c>
      <c r="E140" s="49">
        <v>6461000</v>
      </c>
      <c r="F140" s="49">
        <f>2188000+6800+29000</f>
        <v>2223800</v>
      </c>
      <c r="G140" s="49">
        <v>3689000</v>
      </c>
      <c r="H140" s="49">
        <f>D140+E140+F140+G140</f>
        <v>15119300</v>
      </c>
    </row>
    <row r="141" spans="1:8" ht="16.5" customHeight="1">
      <c r="A141" s="48" t="s">
        <v>200</v>
      </c>
      <c r="B141" s="54" t="s">
        <v>201</v>
      </c>
      <c r="C141" s="53">
        <v>212</v>
      </c>
      <c r="D141" s="49">
        <v>7800</v>
      </c>
      <c r="E141" s="49">
        <v>19000</v>
      </c>
      <c r="F141" s="49">
        <v>4200</v>
      </c>
      <c r="G141" s="49">
        <v>13500</v>
      </c>
      <c r="H141" s="49">
        <f>D141+E141+F141+G141</f>
        <v>44500</v>
      </c>
    </row>
    <row r="142" spans="1:8" ht="16.5" customHeight="1">
      <c r="A142" s="48" t="s">
        <v>202</v>
      </c>
      <c r="B142" s="49" t="s">
        <v>203</v>
      </c>
      <c r="C142" s="53">
        <v>213</v>
      </c>
      <c r="D142" s="49">
        <v>667600</v>
      </c>
      <c r="E142" s="49">
        <v>2096500</v>
      </c>
      <c r="F142" s="49">
        <v>664900</v>
      </c>
      <c r="G142" s="49">
        <v>1090400</v>
      </c>
      <c r="H142" s="49">
        <f>D142+E142+F142+G142</f>
        <v>4519400</v>
      </c>
    </row>
    <row r="143" spans="1:8" ht="16.5" customHeight="1">
      <c r="A143" s="46" t="s">
        <v>204</v>
      </c>
      <c r="B143" s="47" t="s">
        <v>205</v>
      </c>
      <c r="C143" s="52">
        <v>220</v>
      </c>
      <c r="D143" s="47">
        <f>D145+D146+D147+D148+D149+D150</f>
        <v>819050</v>
      </c>
      <c r="E143" s="47">
        <f>E145+E146+E147+E148+E149+E150</f>
        <v>694290</v>
      </c>
      <c r="F143" s="47">
        <f>F145+F146+F147+F148+F149+F150</f>
        <v>238720</v>
      </c>
      <c r="G143" s="47">
        <f>G145+G146+G147+G148+G149+G150</f>
        <v>961440</v>
      </c>
      <c r="H143" s="49">
        <f>D143+E143+F143+G143</f>
        <v>2713500</v>
      </c>
    </row>
    <row r="144" spans="1:8" ht="16.5" customHeight="1">
      <c r="A144" s="48"/>
      <c r="B144" s="49" t="s">
        <v>197</v>
      </c>
      <c r="C144" s="53"/>
      <c r="D144" s="49"/>
      <c r="E144" s="49"/>
      <c r="F144" s="49"/>
      <c r="G144" s="49"/>
      <c r="H144" s="49">
        <f>D144+E144+F144+G144</f>
        <v>0</v>
      </c>
    </row>
    <row r="145" spans="1:8" ht="16.5" customHeight="1">
      <c r="A145" s="48" t="s">
        <v>104</v>
      </c>
      <c r="B145" s="49" t="s">
        <v>206</v>
      </c>
      <c r="C145" s="53">
        <v>221</v>
      </c>
      <c r="D145" s="49">
        <v>11500</v>
      </c>
      <c r="E145" s="49">
        <v>16200</v>
      </c>
      <c r="F145" s="49">
        <v>16200</v>
      </c>
      <c r="G145" s="49">
        <v>21100</v>
      </c>
      <c r="H145" s="49">
        <f>D145+E145+F145+G145</f>
        <v>65000</v>
      </c>
    </row>
    <row r="146" spans="1:8" ht="16.5" customHeight="1">
      <c r="A146" s="48" t="s">
        <v>106</v>
      </c>
      <c r="B146" s="49" t="s">
        <v>207</v>
      </c>
      <c r="C146" s="53">
        <v>222</v>
      </c>
      <c r="D146" s="49">
        <v>333500</v>
      </c>
      <c r="E146" s="49">
        <v>256000</v>
      </c>
      <c r="F146" s="49">
        <v>117000</v>
      </c>
      <c r="G146" s="49">
        <v>399500</v>
      </c>
      <c r="H146" s="49">
        <f>D146+E146+F146+G146</f>
        <v>1106000</v>
      </c>
    </row>
    <row r="147" spans="1:8" ht="16.5" customHeight="1">
      <c r="A147" s="48" t="s">
        <v>208</v>
      </c>
      <c r="B147" s="49" t="s">
        <v>209</v>
      </c>
      <c r="C147" s="53">
        <v>223</v>
      </c>
      <c r="D147" s="49">
        <v>433530</v>
      </c>
      <c r="E147" s="49">
        <v>359390</v>
      </c>
      <c r="F147" s="49">
        <v>87820</v>
      </c>
      <c r="G147" s="49">
        <v>518240</v>
      </c>
      <c r="H147" s="49">
        <f>D147+E147+F147+G147</f>
        <v>1398980</v>
      </c>
    </row>
    <row r="148" spans="1:8" ht="16.5" customHeight="1">
      <c r="A148" s="48" t="s">
        <v>210</v>
      </c>
      <c r="B148" s="49" t="s">
        <v>211</v>
      </c>
      <c r="C148" s="53">
        <v>224</v>
      </c>
      <c r="D148" s="49"/>
      <c r="E148" s="49"/>
      <c r="F148" s="49"/>
      <c r="G148" s="49"/>
      <c r="H148" s="49">
        <f>D148+E148+F148+G148</f>
        <v>0</v>
      </c>
    </row>
    <row r="149" spans="1:8" ht="16.5" customHeight="1">
      <c r="A149" s="48" t="s">
        <v>212</v>
      </c>
      <c r="B149" s="49" t="s">
        <v>213</v>
      </c>
      <c r="C149" s="53">
        <v>225</v>
      </c>
      <c r="D149" s="49"/>
      <c r="E149" s="49"/>
      <c r="F149" s="49"/>
      <c r="G149" s="49"/>
      <c r="H149" s="49">
        <f>D149+E149+F149+G149</f>
        <v>0</v>
      </c>
    </row>
    <row r="150" spans="1:8" ht="16.5" customHeight="1">
      <c r="A150" s="55" t="s">
        <v>114</v>
      </c>
      <c r="B150" s="49" t="s">
        <v>214</v>
      </c>
      <c r="C150" s="53">
        <v>226</v>
      </c>
      <c r="D150" s="49">
        <v>40520</v>
      </c>
      <c r="E150" s="49">
        <v>62700</v>
      </c>
      <c r="F150" s="49">
        <v>17700</v>
      </c>
      <c r="G150" s="49">
        <v>22600</v>
      </c>
      <c r="H150" s="49">
        <f>D150+E150+F150+G150</f>
        <v>143520</v>
      </c>
    </row>
    <row r="151" spans="1:8" ht="16.5" customHeight="1">
      <c r="A151" s="46" t="s">
        <v>215</v>
      </c>
      <c r="B151" s="47" t="s">
        <v>216</v>
      </c>
      <c r="C151" s="52">
        <v>260</v>
      </c>
      <c r="D151" s="47">
        <f>D153+D154</f>
        <v>0</v>
      </c>
      <c r="E151" s="47">
        <f>E153+E154</f>
        <v>0</v>
      </c>
      <c r="F151" s="47">
        <f>F153+F154</f>
        <v>0</v>
      </c>
      <c r="G151" s="47">
        <f>G153+G154</f>
        <v>0</v>
      </c>
      <c r="H151" s="47">
        <f>H153+H154</f>
        <v>0</v>
      </c>
    </row>
    <row r="152" spans="1:8" ht="16.5" customHeight="1">
      <c r="A152" s="48"/>
      <c r="B152" s="49" t="s">
        <v>197</v>
      </c>
      <c r="C152" s="53"/>
      <c r="D152" s="49"/>
      <c r="E152" s="49"/>
      <c r="F152" s="49"/>
      <c r="G152" s="49"/>
      <c r="H152" s="49"/>
    </row>
    <row r="153" spans="1:8" ht="16.5" customHeight="1">
      <c r="A153" s="48" t="s">
        <v>132</v>
      </c>
      <c r="B153" s="49" t="s">
        <v>217</v>
      </c>
      <c r="C153" s="53">
        <v>262</v>
      </c>
      <c r="D153" s="49"/>
      <c r="E153" s="49"/>
      <c r="F153" s="49"/>
      <c r="G153" s="49"/>
      <c r="H153" s="49"/>
    </row>
    <row r="154" spans="1:8" ht="32.25" customHeight="1">
      <c r="A154" s="48" t="s">
        <v>218</v>
      </c>
      <c r="B154" s="49" t="s">
        <v>219</v>
      </c>
      <c r="C154" s="53">
        <v>263</v>
      </c>
      <c r="D154" s="49"/>
      <c r="E154" s="49"/>
      <c r="F154" s="49"/>
      <c r="G154" s="49"/>
      <c r="H154" s="49"/>
    </row>
    <row r="155" spans="1:8" ht="16.5" customHeight="1">
      <c r="A155" s="46" t="s">
        <v>220</v>
      </c>
      <c r="B155" s="47" t="s">
        <v>221</v>
      </c>
      <c r="C155" s="52">
        <v>290</v>
      </c>
      <c r="D155" s="47"/>
      <c r="E155" s="47"/>
      <c r="F155" s="47"/>
      <c r="G155" s="47"/>
      <c r="H155" s="47">
        <f>D155+E155+F155+G155</f>
        <v>0</v>
      </c>
    </row>
    <row r="156" spans="1:18" ht="17.25" customHeight="1">
      <c r="A156" s="46" t="s">
        <v>222</v>
      </c>
      <c r="B156" s="47" t="s">
        <v>223</v>
      </c>
      <c r="C156" s="52">
        <v>300</v>
      </c>
      <c r="D156" s="47">
        <f>D157+D158+D159</f>
        <v>29000</v>
      </c>
      <c r="E156" s="47">
        <f>E157+E158+E159</f>
        <v>49000</v>
      </c>
      <c r="F156" s="47">
        <f>F157+F158+F159</f>
        <v>57000</v>
      </c>
      <c r="G156" s="47">
        <f>G157+G158+G159</f>
        <v>45000</v>
      </c>
      <c r="H156" s="47">
        <f>H157+H158+H159</f>
        <v>180000</v>
      </c>
      <c r="I156" s="56"/>
      <c r="J156" s="56"/>
      <c r="K156" s="56"/>
      <c r="L156" s="56"/>
      <c r="M156" s="56"/>
      <c r="N156" s="56"/>
      <c r="O156" s="56"/>
      <c r="P156" s="56"/>
      <c r="Q156" s="56"/>
      <c r="R156" s="56"/>
    </row>
    <row r="157" spans="1:8" ht="16.5" customHeight="1">
      <c r="A157" s="48"/>
      <c r="B157" s="49" t="s">
        <v>197</v>
      </c>
      <c r="C157" s="53"/>
      <c r="D157" s="49"/>
      <c r="E157" s="49"/>
      <c r="F157" s="49"/>
      <c r="G157" s="49"/>
      <c r="H157" s="49"/>
    </row>
    <row r="158" spans="1:8" ht="16.5" customHeight="1">
      <c r="A158" s="48" t="s">
        <v>224</v>
      </c>
      <c r="B158" s="49" t="s">
        <v>225</v>
      </c>
      <c r="C158" s="53">
        <v>310</v>
      </c>
      <c r="D158" s="49"/>
      <c r="E158" s="49"/>
      <c r="F158" s="49"/>
      <c r="G158" s="49"/>
      <c r="H158" s="49"/>
    </row>
    <row r="159" spans="1:8" ht="21" customHeight="1">
      <c r="A159" s="48" t="s">
        <v>226</v>
      </c>
      <c r="B159" s="49" t="s">
        <v>227</v>
      </c>
      <c r="C159" s="53">
        <v>340</v>
      </c>
      <c r="D159" s="49">
        <v>29000</v>
      </c>
      <c r="E159" s="49">
        <v>49000</v>
      </c>
      <c r="F159" s="49">
        <v>57000</v>
      </c>
      <c r="G159" s="49">
        <v>45000</v>
      </c>
      <c r="H159" s="49">
        <f>D159+E159+F159+G159</f>
        <v>180000</v>
      </c>
    </row>
    <row r="160" spans="1:8" ht="32.25" customHeight="1">
      <c r="A160" s="46">
        <v>4</v>
      </c>
      <c r="B160" s="47" t="s">
        <v>228</v>
      </c>
      <c r="C160" s="48"/>
      <c r="D160" s="49">
        <f>D162+D163+D164+D165+D166</f>
        <v>665450</v>
      </c>
      <c r="E160" s="49">
        <f>E162+E163+E164+E165+E166</f>
        <v>953673</v>
      </c>
      <c r="F160" s="49">
        <f>F162+F163+F164+F165+F166</f>
        <v>632380</v>
      </c>
      <c r="G160" s="49">
        <f>G162+G163+G164+G165+G166</f>
        <v>836397</v>
      </c>
      <c r="H160" s="49">
        <f>H162+H163+H164+H165+H166</f>
        <v>3087900</v>
      </c>
    </row>
    <row r="161" spans="1:8" ht="16.5" customHeight="1">
      <c r="A161" s="46"/>
      <c r="B161" s="49" t="s">
        <v>163</v>
      </c>
      <c r="C161" s="48"/>
      <c r="D161" s="49"/>
      <c r="E161" s="49"/>
      <c r="F161" s="49"/>
      <c r="G161" s="49"/>
      <c r="H161" s="49"/>
    </row>
    <row r="162" spans="1:8" ht="16.5" customHeight="1">
      <c r="A162" s="48" t="s">
        <v>229</v>
      </c>
      <c r="B162" s="49" t="s">
        <v>209</v>
      </c>
      <c r="C162" s="48">
        <v>223</v>
      </c>
      <c r="D162" s="57">
        <v>347670</v>
      </c>
      <c r="E162" s="57">
        <v>265710</v>
      </c>
      <c r="F162" s="57">
        <v>12780</v>
      </c>
      <c r="G162" s="57">
        <v>373760</v>
      </c>
      <c r="H162" s="58">
        <f>D162+E162+F162+G162</f>
        <v>999920</v>
      </c>
    </row>
    <row r="163" spans="1:8" ht="16.5" customHeight="1">
      <c r="A163" s="48" t="s">
        <v>230</v>
      </c>
      <c r="B163" s="49" t="s">
        <v>211</v>
      </c>
      <c r="C163" s="48">
        <v>224</v>
      </c>
      <c r="D163" s="49"/>
      <c r="E163" s="49"/>
      <c r="F163" s="49"/>
      <c r="G163" s="49"/>
      <c r="H163" s="58">
        <f>D163+E163+F163+G163</f>
        <v>0</v>
      </c>
    </row>
    <row r="164" spans="1:8" ht="16.5" customHeight="1">
      <c r="A164" s="48" t="s">
        <v>231</v>
      </c>
      <c r="B164" s="49" t="s">
        <v>213</v>
      </c>
      <c r="C164" s="48">
        <v>225</v>
      </c>
      <c r="D164" s="49">
        <v>49000</v>
      </c>
      <c r="E164" s="49">
        <v>212000</v>
      </c>
      <c r="F164" s="49">
        <v>198000</v>
      </c>
      <c r="G164" s="49">
        <v>91000</v>
      </c>
      <c r="H164" s="49">
        <f>D164+E164+F164+G164</f>
        <v>550000</v>
      </c>
    </row>
    <row r="165" spans="1:8" ht="16.5" customHeight="1">
      <c r="A165" s="48" t="s">
        <v>232</v>
      </c>
      <c r="B165" s="49" t="s">
        <v>214</v>
      </c>
      <c r="C165" s="48">
        <v>226</v>
      </c>
      <c r="D165" s="49">
        <v>13780</v>
      </c>
      <c r="E165" s="49">
        <v>41600</v>
      </c>
      <c r="F165" s="49">
        <v>92100</v>
      </c>
      <c r="G165" s="49">
        <v>61100</v>
      </c>
      <c r="H165" s="49">
        <f>D165+E165+F165+G165</f>
        <v>208580</v>
      </c>
    </row>
    <row r="166" spans="1:8" ht="16.5" customHeight="1">
      <c r="A166" s="48" t="s">
        <v>233</v>
      </c>
      <c r="B166" s="49" t="s">
        <v>221</v>
      </c>
      <c r="C166" s="48">
        <v>290</v>
      </c>
      <c r="D166" s="49">
        <v>255000</v>
      </c>
      <c r="E166" s="49">
        <v>434363</v>
      </c>
      <c r="F166" s="49">
        <v>329500</v>
      </c>
      <c r="G166" s="49">
        <v>310537</v>
      </c>
      <c r="H166" s="49">
        <f>D166+E166+F166+G166</f>
        <v>1329400</v>
      </c>
    </row>
    <row r="167" spans="1:8" s="51" customFormat="1" ht="32.25" customHeight="1">
      <c r="A167" s="46">
        <v>5</v>
      </c>
      <c r="B167" s="47" t="s">
        <v>234</v>
      </c>
      <c r="C167" s="48"/>
      <c r="D167" s="49">
        <f>D169+D174+D183+D182</f>
        <v>10837</v>
      </c>
      <c r="E167" s="49">
        <f>E169+E174+E183+E182</f>
        <v>17080</v>
      </c>
      <c r="F167" s="49">
        <f>F169+F174+F183+F182</f>
        <v>0</v>
      </c>
      <c r="G167" s="49">
        <f>G169+G174+G183+G182</f>
        <v>9778</v>
      </c>
      <c r="H167" s="49">
        <f>D167+E167+F167+G167</f>
        <v>37695</v>
      </c>
    </row>
    <row r="168" spans="1:8" s="51" customFormat="1" ht="21" customHeight="1">
      <c r="A168" s="46"/>
      <c r="B168" s="47" t="s">
        <v>235</v>
      </c>
      <c r="C168" s="48"/>
      <c r="D168" s="49">
        <v>0</v>
      </c>
      <c r="E168" s="49">
        <v>11070</v>
      </c>
      <c r="F168" s="49">
        <v>0</v>
      </c>
      <c r="G168" s="49">
        <v>0</v>
      </c>
      <c r="H168" s="49">
        <v>11070</v>
      </c>
    </row>
    <row r="169" spans="1:8" ht="32.25" customHeight="1">
      <c r="A169" s="59" t="s">
        <v>236</v>
      </c>
      <c r="B169" s="47" t="s">
        <v>196</v>
      </c>
      <c r="C169" s="46">
        <v>210</v>
      </c>
      <c r="D169" s="47">
        <f>D171+D172+D173</f>
        <v>5337</v>
      </c>
      <c r="E169" s="47">
        <f>E171+E172+E173</f>
        <v>2935</v>
      </c>
      <c r="F169" s="47">
        <f>F171+F172+F173</f>
        <v>0</v>
      </c>
      <c r="G169" s="47">
        <f>G171+G172+G173</f>
        <v>4644</v>
      </c>
      <c r="H169" s="47">
        <f>H171+H172+H173</f>
        <v>12916</v>
      </c>
    </row>
    <row r="170" spans="1:8" ht="16.5" customHeight="1">
      <c r="A170" s="48"/>
      <c r="B170" s="49" t="s">
        <v>197</v>
      </c>
      <c r="C170" s="48"/>
      <c r="D170" s="49"/>
      <c r="E170" s="49"/>
      <c r="F170" s="49"/>
      <c r="G170" s="49"/>
      <c r="H170" s="49"/>
    </row>
    <row r="171" spans="1:8" ht="19.5" customHeight="1">
      <c r="A171" s="48" t="s">
        <v>237</v>
      </c>
      <c r="B171" s="49" t="s">
        <v>199</v>
      </c>
      <c r="C171" s="48">
        <v>211</v>
      </c>
      <c r="D171" s="49">
        <v>4099</v>
      </c>
      <c r="E171" s="49">
        <v>2254</v>
      </c>
      <c r="F171" s="49"/>
      <c r="G171" s="49">
        <v>3567</v>
      </c>
      <c r="H171" s="49">
        <f>D171+E171+F171+G171</f>
        <v>9920</v>
      </c>
    </row>
    <row r="172" spans="1:8" ht="18.75" customHeight="1">
      <c r="A172" s="48" t="s">
        <v>238</v>
      </c>
      <c r="B172" s="49" t="s">
        <v>201</v>
      </c>
      <c r="C172" s="48">
        <v>212</v>
      </c>
      <c r="D172" s="49"/>
      <c r="E172" s="49"/>
      <c r="F172" s="49"/>
      <c r="G172" s="49"/>
      <c r="H172" s="49"/>
    </row>
    <row r="173" spans="1:8" ht="18.75" customHeight="1">
      <c r="A173" s="48" t="s">
        <v>239</v>
      </c>
      <c r="B173" s="49" t="s">
        <v>203</v>
      </c>
      <c r="C173" s="48">
        <v>213</v>
      </c>
      <c r="D173" s="49">
        <v>1238</v>
      </c>
      <c r="E173" s="49">
        <v>681</v>
      </c>
      <c r="F173" s="49"/>
      <c r="G173" s="49">
        <v>1077</v>
      </c>
      <c r="H173" s="49">
        <f>D173+E173+F173+G173</f>
        <v>2996</v>
      </c>
    </row>
    <row r="174" spans="1:8" ht="16.5" customHeight="1">
      <c r="A174" s="46" t="s">
        <v>240</v>
      </c>
      <c r="B174" s="47" t="s">
        <v>205</v>
      </c>
      <c r="C174" s="46">
        <v>220</v>
      </c>
      <c r="D174" s="47">
        <f>D176+D177+D178+D179+D180+D181</f>
        <v>0</v>
      </c>
      <c r="E174" s="47">
        <f>E176+E177+E178+E179+E180+E181</f>
        <v>9963</v>
      </c>
      <c r="F174" s="47">
        <f>F176+F177+F178+F179+F180+F181</f>
        <v>0</v>
      </c>
      <c r="G174" s="47">
        <f>G176+G177+G178+G179+G180+G181</f>
        <v>0</v>
      </c>
      <c r="H174" s="47">
        <f>H176+H177+H178+H179+H180+H181</f>
        <v>9963</v>
      </c>
    </row>
    <row r="175" spans="1:8" ht="16.5" customHeight="1">
      <c r="A175" s="48"/>
      <c r="B175" s="49" t="s">
        <v>197</v>
      </c>
      <c r="C175" s="48"/>
      <c r="D175" s="49"/>
      <c r="E175" s="49"/>
      <c r="F175" s="49"/>
      <c r="G175" s="49"/>
      <c r="H175" s="49"/>
    </row>
    <row r="176" spans="1:8" ht="15" customHeight="1">
      <c r="A176" s="48" t="s">
        <v>241</v>
      </c>
      <c r="B176" s="49" t="s">
        <v>206</v>
      </c>
      <c r="C176" s="48">
        <v>221</v>
      </c>
      <c r="D176" s="49"/>
      <c r="E176" s="49"/>
      <c r="F176" s="49"/>
      <c r="G176" s="49"/>
      <c r="H176" s="49"/>
    </row>
    <row r="177" spans="1:8" ht="16.5" customHeight="1">
      <c r="A177" s="48" t="s">
        <v>242</v>
      </c>
      <c r="B177" s="49" t="s">
        <v>207</v>
      </c>
      <c r="C177" s="48">
        <v>222</v>
      </c>
      <c r="D177" s="49"/>
      <c r="E177" s="49"/>
      <c r="F177" s="49"/>
      <c r="G177" s="49"/>
      <c r="H177" s="49"/>
    </row>
    <row r="178" spans="1:8" ht="16.5" customHeight="1">
      <c r="A178" s="48" t="s">
        <v>243</v>
      </c>
      <c r="B178" s="49" t="s">
        <v>209</v>
      </c>
      <c r="C178" s="48">
        <v>223</v>
      </c>
      <c r="D178" s="49"/>
      <c r="E178" s="49"/>
      <c r="F178" s="49"/>
      <c r="G178" s="49"/>
      <c r="H178" s="49"/>
    </row>
    <row r="179" spans="1:8" ht="16.5" customHeight="1">
      <c r="A179" s="48" t="s">
        <v>244</v>
      </c>
      <c r="B179" s="49" t="s">
        <v>211</v>
      </c>
      <c r="C179" s="48">
        <v>224</v>
      </c>
      <c r="D179" s="49"/>
      <c r="E179" s="49"/>
      <c r="F179" s="49"/>
      <c r="G179" s="49"/>
      <c r="H179" s="49"/>
    </row>
    <row r="180" spans="1:8" ht="16.5" customHeight="1">
      <c r="A180" s="48" t="s">
        <v>245</v>
      </c>
      <c r="B180" s="49" t="s">
        <v>213</v>
      </c>
      <c r="C180" s="48">
        <v>225</v>
      </c>
      <c r="D180" s="49"/>
      <c r="E180" s="49"/>
      <c r="F180" s="49"/>
      <c r="G180" s="49"/>
      <c r="H180" s="49"/>
    </row>
    <row r="181" spans="1:8" ht="16.5" customHeight="1">
      <c r="A181" s="48" t="s">
        <v>246</v>
      </c>
      <c r="B181" s="49" t="s">
        <v>214</v>
      </c>
      <c r="C181" s="48">
        <v>226</v>
      </c>
      <c r="D181" s="49"/>
      <c r="E181" s="49">
        <v>9963</v>
      </c>
      <c r="F181" s="49"/>
      <c r="G181" s="49"/>
      <c r="H181" s="49">
        <v>9963</v>
      </c>
    </row>
    <row r="182" spans="1:8" ht="16.5" customHeight="1">
      <c r="A182" s="46" t="s">
        <v>247</v>
      </c>
      <c r="B182" s="47" t="s">
        <v>221</v>
      </c>
      <c r="C182" s="46">
        <v>290</v>
      </c>
      <c r="D182" s="47"/>
      <c r="E182" s="47"/>
      <c r="F182" s="47"/>
      <c r="G182" s="47"/>
      <c r="H182" s="47">
        <f>D182+E182+F182+G182</f>
        <v>0</v>
      </c>
    </row>
    <row r="183" spans="1:8" ht="16.5" customHeight="1">
      <c r="A183" s="46" t="s">
        <v>248</v>
      </c>
      <c r="B183" s="47" t="s">
        <v>223</v>
      </c>
      <c r="C183" s="46">
        <v>300</v>
      </c>
      <c r="D183" s="47">
        <f>D185+D186</f>
        <v>5500</v>
      </c>
      <c r="E183" s="47">
        <f>E185+E186</f>
        <v>4182</v>
      </c>
      <c r="F183" s="47">
        <f>F185+F186</f>
        <v>0</v>
      </c>
      <c r="G183" s="47">
        <f>G185+G186</f>
        <v>5134</v>
      </c>
      <c r="H183" s="47">
        <f>H185+H186</f>
        <v>14816</v>
      </c>
    </row>
    <row r="184" spans="1:8" ht="16.5" customHeight="1">
      <c r="A184" s="48"/>
      <c r="B184" s="49" t="s">
        <v>197</v>
      </c>
      <c r="C184" s="48"/>
      <c r="D184" s="49"/>
      <c r="E184" s="49"/>
      <c r="F184" s="49"/>
      <c r="G184" s="49"/>
      <c r="H184" s="49"/>
    </row>
    <row r="185" spans="1:8" ht="16.5" customHeight="1">
      <c r="A185" s="48" t="s">
        <v>249</v>
      </c>
      <c r="B185" s="49" t="s">
        <v>225</v>
      </c>
      <c r="C185" s="48">
        <v>310</v>
      </c>
      <c r="D185" s="49">
        <v>5500</v>
      </c>
      <c r="E185" s="49"/>
      <c r="F185" s="49"/>
      <c r="G185" s="49"/>
      <c r="H185" s="49">
        <v>5500</v>
      </c>
    </row>
    <row r="186" spans="1:8" ht="16.5" customHeight="1">
      <c r="A186" s="48" t="s">
        <v>250</v>
      </c>
      <c r="B186" s="49" t="s">
        <v>227</v>
      </c>
      <c r="C186" s="48">
        <v>340</v>
      </c>
      <c r="D186" s="49"/>
      <c r="E186" s="49">
        <v>4182</v>
      </c>
      <c r="F186" s="49"/>
      <c r="G186" s="49">
        <v>5134</v>
      </c>
      <c r="H186" s="49">
        <f>D186+E186+F186+G186</f>
        <v>9316</v>
      </c>
    </row>
    <row r="187" spans="1:8" ht="16.5" customHeight="1">
      <c r="A187" s="46">
        <v>6</v>
      </c>
      <c r="B187" s="47" t="s">
        <v>251</v>
      </c>
      <c r="C187" s="48"/>
      <c r="D187" s="49"/>
      <c r="E187" s="49"/>
      <c r="F187" s="49"/>
      <c r="G187" s="49"/>
      <c r="H187" s="49"/>
    </row>
    <row r="188" spans="1:8" s="51" customFormat="1" ht="16.5" customHeight="1">
      <c r="A188" s="46">
        <v>7</v>
      </c>
      <c r="B188" s="47" t="s">
        <v>252</v>
      </c>
      <c r="C188" s="48"/>
      <c r="D188" s="49">
        <v>181810</v>
      </c>
      <c r="E188" s="49">
        <v>382770</v>
      </c>
      <c r="F188" s="49">
        <v>213220</v>
      </c>
      <c r="G188" s="49">
        <v>201700</v>
      </c>
      <c r="H188" s="49">
        <f>D188+E188+F188+G188</f>
        <v>979500</v>
      </c>
    </row>
    <row r="189" spans="1:8" ht="18" customHeight="1">
      <c r="A189" s="46">
        <v>8</v>
      </c>
      <c r="B189" s="47" t="s">
        <v>253</v>
      </c>
      <c r="C189" s="48"/>
      <c r="D189" s="49">
        <f>D110+D120-D136-D160-D167-D187-D188</f>
        <v>0</v>
      </c>
      <c r="E189" s="49">
        <f>E110+E120-E136-E160-E167-E187-E188</f>
        <v>-912000</v>
      </c>
      <c r="F189" s="49">
        <f>F110+F120-F136-F160-F167-F187-F188</f>
        <v>0</v>
      </c>
      <c r="G189" s="49">
        <f>G110+G120-G136-G160-G167-G187-G188</f>
        <v>912000</v>
      </c>
      <c r="H189" s="49">
        <f>H110+H120-H136-H160-H167-H187-H188</f>
        <v>0</v>
      </c>
    </row>
    <row r="190" spans="1:8" ht="16.5" customHeight="1">
      <c r="A190" s="48"/>
      <c r="B190" s="49" t="s">
        <v>163</v>
      </c>
      <c r="C190" s="48"/>
      <c r="D190" s="49"/>
      <c r="E190" s="49"/>
      <c r="F190" s="49"/>
      <c r="G190" s="49"/>
      <c r="H190" s="49"/>
    </row>
    <row r="191" spans="1:8" ht="32.25" customHeight="1">
      <c r="A191" s="48" t="s">
        <v>254</v>
      </c>
      <c r="B191" s="49" t="s">
        <v>255</v>
      </c>
      <c r="C191" s="48"/>
      <c r="D191" s="49"/>
      <c r="E191" s="49"/>
      <c r="F191" s="49"/>
      <c r="G191" s="49"/>
      <c r="H191" s="49"/>
    </row>
    <row r="192" spans="1:8" ht="16.5" customHeight="1">
      <c r="A192" s="48" t="s">
        <v>256</v>
      </c>
      <c r="B192" s="49" t="s">
        <v>257</v>
      </c>
      <c r="C192" s="48"/>
      <c r="D192" s="49"/>
      <c r="E192" s="49"/>
      <c r="F192" s="49"/>
      <c r="G192" s="49"/>
      <c r="H192" s="49"/>
    </row>
    <row r="193" spans="1:8" ht="16.5" customHeight="1">
      <c r="A193" s="46"/>
      <c r="B193" s="60" t="s">
        <v>258</v>
      </c>
      <c r="C193" s="48"/>
      <c r="D193" s="49"/>
      <c r="E193" s="49"/>
      <c r="F193" s="49"/>
      <c r="G193" s="49"/>
      <c r="H193" s="49"/>
    </row>
    <row r="194" spans="1:8" ht="16.5" customHeight="1">
      <c r="A194" s="46">
        <v>9</v>
      </c>
      <c r="B194" s="47" t="s">
        <v>259</v>
      </c>
      <c r="C194" s="48"/>
      <c r="D194" s="49">
        <f>D110+D120-D136-D160-D167-D187-D188</f>
        <v>0</v>
      </c>
      <c r="E194" s="49">
        <f>E110+E120-E136-E160-E167-E187-E188</f>
        <v>-912000</v>
      </c>
      <c r="F194" s="49">
        <f>F110+F120-F136-F160-F167-F187-F188</f>
        <v>0</v>
      </c>
      <c r="G194" s="49">
        <f>G110+G120-G136-G160-G167-G187-G188</f>
        <v>912000</v>
      </c>
      <c r="H194" s="49">
        <f>H110+H120-H136-H160-H167-H187-H188</f>
        <v>0</v>
      </c>
    </row>
    <row r="195" ht="16.5" customHeight="1">
      <c r="A195" s="61"/>
    </row>
    <row r="196" spans="2:6" ht="16.5" customHeight="1">
      <c r="B196" s="62" t="s">
        <v>260</v>
      </c>
      <c r="C196" s="62"/>
      <c r="D196" s="62"/>
      <c r="E196" s="62"/>
      <c r="F196" s="1"/>
    </row>
    <row r="197" spans="2:7" s="4" customFormat="1" ht="16.5" customHeight="1">
      <c r="B197" s="62" t="s">
        <v>261</v>
      </c>
      <c r="C197" s="62"/>
      <c r="D197" s="62"/>
      <c r="E197" s="62"/>
      <c r="F197" s="62"/>
      <c r="G197" s="62"/>
    </row>
    <row r="198" spans="2:7" ht="16.5" customHeight="1">
      <c r="B198" s="62" t="s">
        <v>262</v>
      </c>
      <c r="C198" s="62"/>
      <c r="D198" s="62"/>
      <c r="E198" s="62"/>
      <c r="F198" s="62"/>
      <c r="G198" s="62"/>
    </row>
    <row r="199" ht="15.75" customHeight="1">
      <c r="C199" s="61"/>
    </row>
    <row r="200" spans="2:7" ht="16.5" customHeight="1">
      <c r="B200" s="62" t="s">
        <v>263</v>
      </c>
      <c r="C200" s="62"/>
      <c r="D200" s="62"/>
      <c r="E200" s="62"/>
      <c r="F200" s="62"/>
      <c r="G200" s="62"/>
    </row>
    <row r="201" spans="2:7" ht="16.5" customHeight="1">
      <c r="B201" s="62" t="s">
        <v>264</v>
      </c>
      <c r="C201" s="62"/>
      <c r="D201" s="62"/>
      <c r="E201" s="62"/>
      <c r="F201" s="62"/>
      <c r="G201" s="62"/>
    </row>
    <row r="202" spans="2:7" ht="15" customHeight="1">
      <c r="B202" s="63" t="s">
        <v>265</v>
      </c>
      <c r="C202" s="63"/>
      <c r="D202" s="63"/>
      <c r="E202" s="63"/>
      <c r="F202" s="63"/>
      <c r="G202" s="63"/>
    </row>
    <row r="203" ht="15" customHeight="1">
      <c r="C203" s="61" t="s">
        <v>266</v>
      </c>
    </row>
    <row r="204" spans="2:7" ht="16.5" customHeight="1">
      <c r="B204" s="62" t="s">
        <v>267</v>
      </c>
      <c r="C204" s="62"/>
      <c r="D204" s="62"/>
      <c r="E204" s="62"/>
      <c r="F204" s="62"/>
      <c r="G204" s="62"/>
    </row>
    <row r="205" spans="2:7" ht="16.5" customHeight="1">
      <c r="B205" s="62" t="s">
        <v>268</v>
      </c>
      <c r="C205" s="62"/>
      <c r="D205" s="62"/>
      <c r="E205" s="62"/>
      <c r="F205" s="62"/>
      <c r="G205" s="62"/>
    </row>
    <row r="206" spans="2:7" ht="15" customHeight="1">
      <c r="B206" s="62" t="s">
        <v>269</v>
      </c>
      <c r="C206" s="62"/>
      <c r="D206" s="62"/>
      <c r="E206" s="62"/>
      <c r="F206" s="62"/>
      <c r="G206" s="62"/>
    </row>
    <row r="207" ht="15" customHeight="1">
      <c r="C207" s="61"/>
    </row>
    <row r="208" ht="15" customHeight="1">
      <c r="C208" s="61" t="s">
        <v>270</v>
      </c>
    </row>
    <row r="209" spans="2:4" ht="16.5" customHeight="1">
      <c r="B209" s="62" t="s">
        <v>271</v>
      </c>
      <c r="C209" s="62"/>
      <c r="D209" s="62"/>
    </row>
    <row r="210" ht="16.5" customHeight="1">
      <c r="A210" s="61"/>
    </row>
    <row r="211" ht="16.5" customHeight="1">
      <c r="A211" s="61"/>
    </row>
    <row r="212" ht="16.5" customHeight="1">
      <c r="A212" s="61"/>
    </row>
    <row r="213" spans="1:8" ht="15" customHeight="1">
      <c r="A213" s="62" t="s">
        <v>258</v>
      </c>
      <c r="B213" s="62"/>
      <c r="C213" s="62"/>
      <c r="D213" s="62"/>
      <c r="E213" s="64"/>
      <c r="F213" s="64"/>
      <c r="G213" s="64"/>
      <c r="H213" s="64"/>
    </row>
    <row r="214" spans="1:8" ht="15" customHeight="1">
      <c r="A214" s="62" t="s">
        <v>272</v>
      </c>
      <c r="B214" s="62"/>
      <c r="C214" s="62"/>
      <c r="D214" s="62"/>
      <c r="E214" s="64"/>
      <c r="F214" s="64"/>
      <c r="G214" s="64"/>
      <c r="H214" s="64"/>
    </row>
    <row r="215" spans="1:8" ht="15" customHeight="1">
      <c r="A215" s="62" t="s">
        <v>273</v>
      </c>
      <c r="B215" s="62"/>
      <c r="C215" s="62"/>
      <c r="D215" s="62"/>
      <c r="E215" s="64"/>
      <c r="F215" s="64"/>
      <c r="G215" s="64"/>
      <c r="H215" s="64"/>
    </row>
    <row r="216" spans="1:8" ht="15" customHeight="1">
      <c r="A216" s="62" t="s">
        <v>274</v>
      </c>
      <c r="B216" s="62"/>
      <c r="C216" s="62"/>
      <c r="D216" s="62"/>
      <c r="E216" s="64"/>
      <c r="F216" s="64"/>
      <c r="G216" s="64"/>
      <c r="H216" s="64"/>
    </row>
    <row r="217" spans="1:8" ht="15" customHeight="1">
      <c r="A217" s="62" t="s">
        <v>275</v>
      </c>
      <c r="B217" s="62"/>
      <c r="C217" s="62"/>
      <c r="D217" s="62"/>
      <c r="E217" s="64"/>
      <c r="F217" s="64"/>
      <c r="G217" s="64"/>
      <c r="H217" s="64"/>
    </row>
    <row r="218" spans="1:8" ht="15" customHeight="1">
      <c r="A218" s="62" t="s">
        <v>276</v>
      </c>
      <c r="B218" s="65"/>
      <c r="C218" s="62"/>
      <c r="D218" s="62"/>
      <c r="E218" s="64"/>
      <c r="F218" s="64"/>
      <c r="G218" s="64"/>
      <c r="H218" s="64"/>
    </row>
    <row r="219" spans="1:8" ht="15" customHeight="1">
      <c r="A219" s="65" t="s">
        <v>277</v>
      </c>
      <c r="B219" s="62"/>
      <c r="C219" s="65"/>
      <c r="D219" s="65"/>
      <c r="E219" s="64"/>
      <c r="F219" s="64"/>
      <c r="G219" s="64"/>
      <c r="H219" s="64"/>
    </row>
    <row r="220" spans="1:8" ht="15" customHeight="1">
      <c r="A220" s="62" t="s">
        <v>278</v>
      </c>
      <c r="B220" s="64"/>
      <c r="C220" s="62"/>
      <c r="D220" s="62"/>
      <c r="E220" s="64"/>
      <c r="F220" s="64"/>
      <c r="G220" s="64"/>
      <c r="H220" s="64"/>
    </row>
    <row r="221" ht="15" customHeight="1">
      <c r="A221" s="66"/>
    </row>
  </sheetData>
  <sheetProtection selectLockedCells="1" selectUnlockedCells="1"/>
  <mergeCells count="197">
    <mergeCell ref="G2:H2"/>
    <mergeCell ref="F6:H6"/>
    <mergeCell ref="B10:D10"/>
    <mergeCell ref="H12:H13"/>
    <mergeCell ref="B16:E16"/>
    <mergeCell ref="B17:G17"/>
    <mergeCell ref="B18:F18"/>
    <mergeCell ref="B19:E19"/>
    <mergeCell ref="F19:G19"/>
    <mergeCell ref="B20:G20"/>
    <mergeCell ref="H20:I20"/>
    <mergeCell ref="B21:G21"/>
    <mergeCell ref="B22:G22"/>
    <mergeCell ref="B23:G23"/>
    <mergeCell ref="B25:G25"/>
    <mergeCell ref="B26:G26"/>
    <mergeCell ref="B27:G27"/>
    <mergeCell ref="B29:G29"/>
    <mergeCell ref="B31:G31"/>
    <mergeCell ref="B32:F32"/>
    <mergeCell ref="G32:H32"/>
    <mergeCell ref="B33:F33"/>
    <mergeCell ref="G33:H33"/>
    <mergeCell ref="B34:F34"/>
    <mergeCell ref="G34:H34"/>
    <mergeCell ref="B35:F35"/>
    <mergeCell ref="G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B42:F42"/>
    <mergeCell ref="G42:H42"/>
    <mergeCell ref="B43:F43"/>
    <mergeCell ref="G43:H43"/>
    <mergeCell ref="B44:F44"/>
    <mergeCell ref="G44:H44"/>
    <mergeCell ref="B45:F45"/>
    <mergeCell ref="G45:H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B60:F60"/>
    <mergeCell ref="G60:H60"/>
    <mergeCell ref="B61:F61"/>
    <mergeCell ref="G61:H61"/>
    <mergeCell ref="B62:F62"/>
    <mergeCell ref="G62:H62"/>
    <mergeCell ref="B63:F63"/>
    <mergeCell ref="G63:H63"/>
    <mergeCell ref="B64:F64"/>
    <mergeCell ref="G64:H64"/>
    <mergeCell ref="B65:F65"/>
    <mergeCell ref="G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B72:F72"/>
    <mergeCell ref="G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B80:F80"/>
    <mergeCell ref="G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B87:F87"/>
    <mergeCell ref="G87:H87"/>
    <mergeCell ref="B88:F88"/>
    <mergeCell ref="G88:H88"/>
    <mergeCell ref="B89:F89"/>
    <mergeCell ref="G89:H89"/>
    <mergeCell ref="B90:F90"/>
    <mergeCell ref="G90:H90"/>
    <mergeCell ref="B91:F91"/>
    <mergeCell ref="G91:H91"/>
    <mergeCell ref="B92:F92"/>
    <mergeCell ref="G92:H92"/>
    <mergeCell ref="B93:F93"/>
    <mergeCell ref="G93:H93"/>
    <mergeCell ref="B94:F94"/>
    <mergeCell ref="G94:H94"/>
    <mergeCell ref="B95:F95"/>
    <mergeCell ref="G95:H95"/>
    <mergeCell ref="B96:F96"/>
    <mergeCell ref="G96:H96"/>
    <mergeCell ref="B97:F97"/>
    <mergeCell ref="G97:H97"/>
    <mergeCell ref="B98:F98"/>
    <mergeCell ref="G98:H98"/>
    <mergeCell ref="B99:F99"/>
    <mergeCell ref="G99:H99"/>
    <mergeCell ref="B100:F100"/>
    <mergeCell ref="G100:H100"/>
    <mergeCell ref="B101:F101"/>
    <mergeCell ref="G101:H101"/>
    <mergeCell ref="B102:F102"/>
    <mergeCell ref="G102:H102"/>
    <mergeCell ref="B103:F103"/>
    <mergeCell ref="G103:H103"/>
    <mergeCell ref="B104:F104"/>
    <mergeCell ref="G104:H104"/>
    <mergeCell ref="A105:H105"/>
    <mergeCell ref="A107:A109"/>
    <mergeCell ref="B107:B109"/>
    <mergeCell ref="C107:C109"/>
    <mergeCell ref="D107:H107"/>
    <mergeCell ref="H108:H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B196:E196"/>
    <mergeCell ref="B197:G197"/>
    <mergeCell ref="B198:G198"/>
    <mergeCell ref="B200:G200"/>
    <mergeCell ref="B201:G201"/>
    <mergeCell ref="B202:G202"/>
    <mergeCell ref="B204:G204"/>
    <mergeCell ref="B205:G205"/>
    <mergeCell ref="B206:G206"/>
    <mergeCell ref="B209:D209"/>
  </mergeCells>
  <printOptions/>
  <pageMargins left="0.2361111111111111" right="0.2361111111111111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61" sqref="E16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21"/>
  <sheetViews>
    <sheetView workbookViewId="0" topLeftCell="A130">
      <selection activeCell="E139" sqref="E139"/>
    </sheetView>
  </sheetViews>
  <sheetFormatPr defaultColWidth="9.140625" defaultRowHeight="15" customHeight="1"/>
  <cols>
    <col min="1" max="1" width="4.421875" style="1" customWidth="1"/>
    <col min="2" max="2" width="63.7109375" style="2" customWidth="1"/>
    <col min="3" max="3" width="9.8515625" style="2" customWidth="1"/>
    <col min="4" max="4" width="13.57421875" style="2" customWidth="1"/>
    <col min="5" max="5" width="12.8515625" style="2" customWidth="1"/>
    <col min="6" max="6" width="11.00390625" style="2" customWidth="1"/>
    <col min="7" max="7" width="11.421875" style="2" customWidth="1"/>
    <col min="8" max="8" width="15.140625" style="2" customWidth="1"/>
    <col min="9" max="16384" width="9.421875" style="2" customWidth="1"/>
  </cols>
  <sheetData>
    <row r="1" ht="15" customHeight="1">
      <c r="B1" s="3"/>
    </row>
    <row r="2" spans="2:8" ht="15" customHeight="1">
      <c r="B2" s="4"/>
      <c r="C2" s="4"/>
      <c r="E2" s="4"/>
      <c r="F2" s="4"/>
      <c r="G2" s="5" t="s">
        <v>0</v>
      </c>
      <c r="H2" s="5"/>
    </row>
    <row r="3" spans="2:8" ht="15" customHeight="1">
      <c r="B3" s="3"/>
      <c r="E3" s="6" t="s">
        <v>1</v>
      </c>
      <c r="F3" s="6"/>
      <c r="G3" s="6"/>
      <c r="H3" s="6"/>
    </row>
    <row r="4" spans="2:8" ht="15" customHeight="1">
      <c r="B4" s="3"/>
      <c r="D4" s="3"/>
      <c r="E4" s="3"/>
      <c r="F4" s="3"/>
      <c r="G4" s="3"/>
      <c r="H4" s="3" t="s">
        <v>2</v>
      </c>
    </row>
    <row r="5" spans="2:8" ht="15" customHeight="1">
      <c r="B5" s="3"/>
      <c r="D5" s="3"/>
      <c r="E5" s="3"/>
      <c r="F5" s="3"/>
      <c r="G5" s="3"/>
      <c r="H5" s="3" t="s">
        <v>3</v>
      </c>
    </row>
    <row r="6" spans="2:8" ht="15" customHeight="1">
      <c r="B6" s="3"/>
      <c r="E6" s="3"/>
      <c r="F6" s="7" t="s">
        <v>4</v>
      </c>
      <c r="G6" s="7"/>
      <c r="H6" s="7"/>
    </row>
    <row r="7" spans="2:8" ht="15" customHeight="1">
      <c r="B7" s="5"/>
      <c r="E7" s="3"/>
      <c r="H7" s="3" t="s">
        <v>5</v>
      </c>
    </row>
    <row r="8" spans="2:8" ht="15" customHeight="1">
      <c r="B8" s="3"/>
      <c r="E8" s="3"/>
      <c r="H8" s="3"/>
    </row>
    <row r="9" spans="2:8" ht="15" customHeight="1">
      <c r="B9" s="3"/>
      <c r="E9" s="3"/>
      <c r="H9" s="3" t="s">
        <v>279</v>
      </c>
    </row>
    <row r="10" spans="2:4" ht="16.5" customHeight="1">
      <c r="B10" s="8" t="s">
        <v>7</v>
      </c>
      <c r="C10" s="8"/>
      <c r="D10" s="8"/>
    </row>
    <row r="11" spans="2:8" ht="16.5" customHeight="1">
      <c r="B11" s="9" t="s">
        <v>8</v>
      </c>
      <c r="C11" s="9"/>
      <c r="D11" s="9"/>
      <c r="G11" s="10"/>
      <c r="H11" s="11" t="s">
        <v>9</v>
      </c>
    </row>
    <row r="12" spans="2:8" ht="24" customHeight="1">
      <c r="B12" s="12"/>
      <c r="G12" s="13" t="s">
        <v>10</v>
      </c>
      <c r="H12" s="14"/>
    </row>
    <row r="13" spans="2:10" ht="28.5" customHeight="1">
      <c r="B13" s="4" t="s">
        <v>11</v>
      </c>
      <c r="C13" s="10"/>
      <c r="D13" s="10"/>
      <c r="E13" s="10"/>
      <c r="F13" s="10"/>
      <c r="G13" s="15" t="s">
        <v>12</v>
      </c>
      <c r="H13" s="14"/>
      <c r="J13" s="16"/>
    </row>
    <row r="14" spans="2:10" ht="15" customHeight="1">
      <c r="B14" s="17" t="s">
        <v>13</v>
      </c>
      <c r="C14" s="10"/>
      <c r="D14" s="10"/>
      <c r="E14" s="10"/>
      <c r="F14" s="10"/>
      <c r="G14" s="15" t="s">
        <v>14</v>
      </c>
      <c r="H14" s="18">
        <v>41031</v>
      </c>
      <c r="J14" s="19"/>
    </row>
    <row r="15" spans="2:10" ht="15.75" customHeight="1">
      <c r="B15" s="16" t="s">
        <v>15</v>
      </c>
      <c r="C15" s="20"/>
      <c r="D15" s="20"/>
      <c r="E15" s="20"/>
      <c r="F15" s="20"/>
      <c r="G15" s="13"/>
      <c r="H15" s="21"/>
      <c r="J15" s="16"/>
    </row>
    <row r="16" spans="2:10" ht="16.5" customHeight="1">
      <c r="B16" s="19" t="s">
        <v>16</v>
      </c>
      <c r="C16" s="19"/>
      <c r="D16" s="19"/>
      <c r="E16" s="19"/>
      <c r="F16" s="10"/>
      <c r="G16" s="13" t="s">
        <v>17</v>
      </c>
      <c r="H16" s="22">
        <v>48345027</v>
      </c>
      <c r="J16" s="16"/>
    </row>
    <row r="17" spans="2:10" ht="15.75" customHeight="1">
      <c r="B17" s="19" t="s">
        <v>18</v>
      </c>
      <c r="C17" s="19"/>
      <c r="D17" s="19"/>
      <c r="E17" s="19"/>
      <c r="F17" s="19"/>
      <c r="G17" s="19"/>
      <c r="H17" s="23" t="s">
        <v>19</v>
      </c>
      <c r="J17" s="16"/>
    </row>
    <row r="18" spans="2:10" ht="32.25" customHeight="1">
      <c r="B18" s="24" t="s">
        <v>20</v>
      </c>
      <c r="C18" s="24"/>
      <c r="D18" s="24"/>
      <c r="E18" s="24"/>
      <c r="F18" s="24"/>
      <c r="G18" s="19"/>
      <c r="J18" s="16"/>
    </row>
    <row r="19" spans="2:10" ht="15.75" customHeight="1">
      <c r="B19" s="25" t="s">
        <v>21</v>
      </c>
      <c r="C19" s="25"/>
      <c r="D19" s="25"/>
      <c r="E19" s="25"/>
      <c r="F19" s="26"/>
      <c r="G19" s="26"/>
      <c r="J19" s="16"/>
    </row>
    <row r="20" spans="2:10" ht="15.75" customHeight="1">
      <c r="B20" s="19" t="s">
        <v>22</v>
      </c>
      <c r="C20" s="19"/>
      <c r="D20" s="19"/>
      <c r="E20" s="19"/>
      <c r="F20" s="19"/>
      <c r="G20" s="19"/>
      <c r="H20" s="19"/>
      <c r="I20" s="19"/>
      <c r="J20" s="16"/>
    </row>
    <row r="21" spans="2:10" ht="31.5" customHeight="1">
      <c r="B21" s="27" t="s">
        <v>23</v>
      </c>
      <c r="C21" s="27"/>
      <c r="D21" s="27"/>
      <c r="E21" s="27"/>
      <c r="F21" s="27"/>
      <c r="G21" s="27"/>
      <c r="H21" s="28"/>
      <c r="I21" s="16"/>
      <c r="J21" s="16"/>
    </row>
    <row r="22" spans="2:10" ht="32.25" customHeight="1">
      <c r="B22" s="29" t="s">
        <v>24</v>
      </c>
      <c r="C22" s="29"/>
      <c r="D22" s="29"/>
      <c r="E22" s="29"/>
      <c r="F22" s="29"/>
      <c r="G22" s="29"/>
      <c r="H22" s="19"/>
      <c r="I22" s="16"/>
      <c r="J22" s="16"/>
    </row>
    <row r="23" spans="2:10" ht="32.25" customHeight="1">
      <c r="B23" s="24" t="s">
        <v>25</v>
      </c>
      <c r="C23" s="24"/>
      <c r="D23" s="24"/>
      <c r="E23" s="24"/>
      <c r="F23" s="24"/>
      <c r="G23" s="24"/>
      <c r="H23" s="19"/>
      <c r="I23" s="16"/>
      <c r="J23" s="16"/>
    </row>
    <row r="24" spans="2:10" ht="16.5" customHeight="1">
      <c r="B24" s="4" t="s">
        <v>26</v>
      </c>
      <c r="C24" s="16"/>
      <c r="D24" s="16"/>
      <c r="E24" s="16"/>
      <c r="F24" s="16"/>
      <c r="G24" s="16"/>
      <c r="H24" s="16"/>
      <c r="I24" s="16"/>
      <c r="J24" s="16"/>
    </row>
    <row r="25" spans="2:8" ht="29.25" customHeight="1">
      <c r="B25" s="27" t="s">
        <v>27</v>
      </c>
      <c r="C25" s="27"/>
      <c r="D25" s="27"/>
      <c r="E25" s="27"/>
      <c r="F25" s="27"/>
      <c r="G25" s="27"/>
      <c r="H25" s="30"/>
    </row>
    <row r="26" spans="2:8" ht="29.25" customHeight="1">
      <c r="B26" s="29" t="s">
        <v>28</v>
      </c>
      <c r="C26" s="29"/>
      <c r="D26" s="29"/>
      <c r="E26" s="29"/>
      <c r="F26" s="29"/>
      <c r="G26" s="29"/>
      <c r="H26" s="31"/>
    </row>
    <row r="27" spans="2:8" ht="18.75" customHeight="1">
      <c r="B27" s="24" t="s">
        <v>29</v>
      </c>
      <c r="C27" s="24"/>
      <c r="D27" s="24"/>
      <c r="E27" s="24"/>
      <c r="F27" s="24"/>
      <c r="G27" s="24"/>
      <c r="H27" s="31"/>
    </row>
    <row r="28" ht="16.5" customHeight="1">
      <c r="B28" s="4" t="s">
        <v>30</v>
      </c>
    </row>
    <row r="29" spans="2:8" ht="16.5" customHeight="1">
      <c r="B29" s="32" t="s">
        <v>31</v>
      </c>
      <c r="C29" s="32"/>
      <c r="D29" s="32"/>
      <c r="E29" s="32"/>
      <c r="F29" s="32"/>
      <c r="G29" s="32"/>
      <c r="H29" s="30"/>
    </row>
    <row r="30" ht="35.25" customHeight="1">
      <c r="B30" s="4"/>
    </row>
    <row r="31" spans="1:8" ht="16.5" customHeight="1">
      <c r="A31" s="33"/>
      <c r="B31" s="8" t="s">
        <v>32</v>
      </c>
      <c r="C31" s="8"/>
      <c r="D31" s="8"/>
      <c r="E31" s="8"/>
      <c r="F31" s="8"/>
      <c r="G31" s="8"/>
      <c r="H31" s="17"/>
    </row>
    <row r="32" spans="1:8" ht="16.5" customHeight="1">
      <c r="A32" s="34"/>
      <c r="B32" s="35" t="s">
        <v>33</v>
      </c>
      <c r="C32" s="35"/>
      <c r="D32" s="35"/>
      <c r="E32" s="35"/>
      <c r="F32" s="35"/>
      <c r="G32" s="34">
        <f>G35+G41</f>
        <v>45920231.46</v>
      </c>
      <c r="H32" s="34"/>
    </row>
    <row r="33" spans="1:8" ht="16.5" customHeight="1">
      <c r="A33" s="36" t="s">
        <v>34</v>
      </c>
      <c r="B33" s="37" t="s">
        <v>35</v>
      </c>
      <c r="C33" s="37"/>
      <c r="D33" s="37"/>
      <c r="E33" s="37"/>
      <c r="F33" s="37"/>
      <c r="G33" s="34"/>
      <c r="H33" s="34"/>
    </row>
    <row r="34" spans="1:8" ht="15.75" customHeight="1">
      <c r="A34" s="34"/>
      <c r="B34" s="38" t="s">
        <v>36</v>
      </c>
      <c r="C34" s="38"/>
      <c r="D34" s="38"/>
      <c r="E34" s="38"/>
      <c r="F34" s="38"/>
      <c r="G34" s="34"/>
      <c r="H34" s="34"/>
    </row>
    <row r="35" spans="1:8" ht="15.75" customHeight="1">
      <c r="A35" s="34" t="s">
        <v>37</v>
      </c>
      <c r="B35" s="38" t="s">
        <v>38</v>
      </c>
      <c r="C35" s="38"/>
      <c r="D35" s="38"/>
      <c r="E35" s="38"/>
      <c r="F35" s="38"/>
      <c r="G35" s="34">
        <v>40807227.95</v>
      </c>
      <c r="H35" s="34"/>
    </row>
    <row r="36" spans="1:8" ht="15.75" customHeight="1">
      <c r="A36" s="34"/>
      <c r="B36" s="38" t="s">
        <v>39</v>
      </c>
      <c r="C36" s="38"/>
      <c r="D36" s="38"/>
      <c r="E36" s="38"/>
      <c r="F36" s="38"/>
      <c r="G36" s="34"/>
      <c r="H36" s="34"/>
    </row>
    <row r="37" spans="1:8" ht="30.75" customHeight="1">
      <c r="A37" s="34" t="s">
        <v>40</v>
      </c>
      <c r="B37" s="38" t="s">
        <v>41</v>
      </c>
      <c r="C37" s="38"/>
      <c r="D37" s="38"/>
      <c r="E37" s="38"/>
      <c r="F37" s="38"/>
      <c r="G37" s="34">
        <v>40807227.95</v>
      </c>
      <c r="H37" s="34"/>
    </row>
    <row r="38" spans="1:8" ht="30.75" customHeight="1">
      <c r="A38" s="34" t="s">
        <v>42</v>
      </c>
      <c r="B38" s="38" t="s">
        <v>43</v>
      </c>
      <c r="C38" s="38"/>
      <c r="D38" s="38"/>
      <c r="E38" s="38"/>
      <c r="F38" s="38"/>
      <c r="G38" s="34"/>
      <c r="H38" s="34"/>
    </row>
    <row r="39" spans="1:8" ht="34.5" customHeight="1">
      <c r="A39" s="34" t="s">
        <v>44</v>
      </c>
      <c r="B39" s="38" t="s">
        <v>45</v>
      </c>
      <c r="C39" s="38"/>
      <c r="D39" s="38"/>
      <c r="E39" s="38"/>
      <c r="F39" s="38"/>
      <c r="G39" s="34"/>
      <c r="H39" s="34"/>
    </row>
    <row r="40" spans="1:8" ht="15.75" customHeight="1">
      <c r="A40" s="34" t="s">
        <v>46</v>
      </c>
      <c r="B40" s="38" t="s">
        <v>47</v>
      </c>
      <c r="C40" s="38"/>
      <c r="D40" s="38"/>
      <c r="E40" s="38"/>
      <c r="F40" s="38"/>
      <c r="G40" s="34">
        <v>16851803.65</v>
      </c>
      <c r="H40" s="34"/>
    </row>
    <row r="41" spans="1:8" ht="15.75" customHeight="1">
      <c r="A41" s="34" t="s">
        <v>48</v>
      </c>
      <c r="B41" s="38" t="s">
        <v>49</v>
      </c>
      <c r="C41" s="38"/>
      <c r="D41" s="38"/>
      <c r="E41" s="38"/>
      <c r="F41" s="38"/>
      <c r="G41" s="34">
        <v>5113003.51</v>
      </c>
      <c r="H41" s="34"/>
    </row>
    <row r="42" spans="1:8" ht="15.75" customHeight="1">
      <c r="A42" s="34"/>
      <c r="B42" s="38" t="s">
        <v>39</v>
      </c>
      <c r="C42" s="38"/>
      <c r="D42" s="38"/>
      <c r="E42" s="38"/>
      <c r="F42" s="38"/>
      <c r="G42" s="34"/>
      <c r="H42" s="34"/>
    </row>
    <row r="43" spans="1:8" ht="15.75" customHeight="1">
      <c r="A43" s="34" t="s">
        <v>50</v>
      </c>
      <c r="B43" s="38" t="s">
        <v>51</v>
      </c>
      <c r="C43" s="38"/>
      <c r="D43" s="38"/>
      <c r="E43" s="38"/>
      <c r="F43" s="38"/>
      <c r="G43" s="34">
        <v>5113003.51</v>
      </c>
      <c r="H43" s="34"/>
    </row>
    <row r="44" spans="1:8" ht="15.75" customHeight="1">
      <c r="A44" s="34" t="s">
        <v>52</v>
      </c>
      <c r="B44" s="38" t="s">
        <v>53</v>
      </c>
      <c r="C44" s="38"/>
      <c r="D44" s="38"/>
      <c r="E44" s="38"/>
      <c r="F44" s="38"/>
      <c r="G44" s="34">
        <v>348140.85</v>
      </c>
      <c r="H44" s="34"/>
    </row>
    <row r="45" spans="1:8" ht="15.75" customHeight="1">
      <c r="A45" s="36" t="s">
        <v>54</v>
      </c>
      <c r="B45" s="37" t="s">
        <v>55</v>
      </c>
      <c r="C45" s="37"/>
      <c r="D45" s="37"/>
      <c r="E45" s="37"/>
      <c r="F45" s="37"/>
      <c r="G45" s="36">
        <f>G48</f>
        <v>59529.86</v>
      </c>
      <c r="H45" s="36"/>
    </row>
    <row r="46" spans="1:8" ht="15.75" customHeight="1">
      <c r="A46" s="34"/>
      <c r="B46" s="38" t="s">
        <v>36</v>
      </c>
      <c r="C46" s="38"/>
      <c r="D46" s="38"/>
      <c r="E46" s="38"/>
      <c r="F46" s="38"/>
      <c r="G46" s="34"/>
      <c r="H46" s="34"/>
    </row>
    <row r="47" spans="1:8" ht="15.75" customHeight="1">
      <c r="A47" s="34" t="s">
        <v>56</v>
      </c>
      <c r="B47" s="38" t="s">
        <v>57</v>
      </c>
      <c r="C47" s="38"/>
      <c r="D47" s="38"/>
      <c r="E47" s="38"/>
      <c r="F47" s="38"/>
      <c r="G47" s="34"/>
      <c r="H47" s="34"/>
    </row>
    <row r="48" spans="1:8" ht="31.5" customHeight="1">
      <c r="A48" s="36" t="s">
        <v>58</v>
      </c>
      <c r="B48" s="37" t="s">
        <v>59</v>
      </c>
      <c r="C48" s="37"/>
      <c r="D48" s="37"/>
      <c r="E48" s="37"/>
      <c r="F48" s="37"/>
      <c r="G48" s="36">
        <f>G50+G53+G54+G66</f>
        <v>59529.86</v>
      </c>
      <c r="H48" s="36"/>
    </row>
    <row r="49" spans="1:8" ht="15.75" customHeight="1">
      <c r="A49" s="34"/>
      <c r="B49" s="38" t="s">
        <v>39</v>
      </c>
      <c r="C49" s="38"/>
      <c r="D49" s="38"/>
      <c r="E49" s="38"/>
      <c r="F49" s="38"/>
      <c r="G49" s="34"/>
      <c r="H49" s="34"/>
    </row>
    <row r="50" spans="1:8" ht="15.75" customHeight="1">
      <c r="A50" s="34" t="s">
        <v>60</v>
      </c>
      <c r="B50" s="38" t="s">
        <v>61</v>
      </c>
      <c r="C50" s="38"/>
      <c r="D50" s="38"/>
      <c r="E50" s="38"/>
      <c r="F50" s="38"/>
      <c r="G50" s="34"/>
      <c r="H50" s="34"/>
    </row>
    <row r="51" spans="1:8" ht="15.75" customHeight="1">
      <c r="A51" s="34" t="s">
        <v>62</v>
      </c>
      <c r="B51" s="38" t="s">
        <v>63</v>
      </c>
      <c r="C51" s="38"/>
      <c r="D51" s="38"/>
      <c r="E51" s="38"/>
      <c r="F51" s="38"/>
      <c r="G51" s="34"/>
      <c r="H51" s="34"/>
    </row>
    <row r="52" spans="1:8" ht="15.75" customHeight="1">
      <c r="A52" s="34" t="s">
        <v>64</v>
      </c>
      <c r="B52" s="38" t="s">
        <v>65</v>
      </c>
      <c r="C52" s="38"/>
      <c r="D52" s="38"/>
      <c r="E52" s="38"/>
      <c r="F52" s="38"/>
      <c r="G52" s="34"/>
      <c r="H52" s="34"/>
    </row>
    <row r="53" spans="1:8" ht="15.75" customHeight="1">
      <c r="A53" s="34" t="s">
        <v>66</v>
      </c>
      <c r="B53" s="38" t="s">
        <v>67</v>
      </c>
      <c r="C53" s="38"/>
      <c r="D53" s="38"/>
      <c r="E53" s="38"/>
      <c r="F53" s="38"/>
      <c r="G53" s="34">
        <v>620.23</v>
      </c>
      <c r="H53" s="34"/>
    </row>
    <row r="54" spans="1:8" ht="15.75" customHeight="1">
      <c r="A54" s="34" t="s">
        <v>68</v>
      </c>
      <c r="B54" s="38" t="s">
        <v>69</v>
      </c>
      <c r="C54" s="38"/>
      <c r="D54" s="38"/>
      <c r="E54" s="38"/>
      <c r="F54" s="38"/>
      <c r="G54" s="34"/>
      <c r="H54" s="34"/>
    </row>
    <row r="55" spans="1:8" ht="15.75" customHeight="1">
      <c r="A55" s="34" t="s">
        <v>70</v>
      </c>
      <c r="B55" s="38" t="s">
        <v>71</v>
      </c>
      <c r="C55" s="38"/>
      <c r="D55" s="38"/>
      <c r="E55" s="38"/>
      <c r="F55" s="38"/>
      <c r="G55" s="34"/>
      <c r="H55" s="34"/>
    </row>
    <row r="56" spans="1:8" ht="15.75" customHeight="1">
      <c r="A56" s="34" t="s">
        <v>72</v>
      </c>
      <c r="B56" s="38" t="s">
        <v>73</v>
      </c>
      <c r="C56" s="38"/>
      <c r="D56" s="38"/>
      <c r="E56" s="38"/>
      <c r="F56" s="38"/>
      <c r="G56" s="34"/>
      <c r="H56" s="34"/>
    </row>
    <row r="57" spans="1:8" ht="15.75" customHeight="1">
      <c r="A57" s="34" t="s">
        <v>74</v>
      </c>
      <c r="B57" s="38" t="s">
        <v>75</v>
      </c>
      <c r="C57" s="38"/>
      <c r="D57" s="38"/>
      <c r="E57" s="38"/>
      <c r="F57" s="38"/>
      <c r="G57" s="34"/>
      <c r="H57" s="34"/>
    </row>
    <row r="58" spans="1:8" ht="15.75" customHeight="1">
      <c r="A58" s="34" t="s">
        <v>76</v>
      </c>
      <c r="B58" s="38" t="s">
        <v>77</v>
      </c>
      <c r="C58" s="38"/>
      <c r="D58" s="38"/>
      <c r="E58" s="38"/>
      <c r="F58" s="38"/>
      <c r="G58" s="34"/>
      <c r="H58" s="34"/>
    </row>
    <row r="59" spans="1:8" ht="15.75" customHeight="1">
      <c r="A59" s="34" t="s">
        <v>78</v>
      </c>
      <c r="B59" s="38" t="s">
        <v>79</v>
      </c>
      <c r="C59" s="38"/>
      <c r="D59" s="38"/>
      <c r="E59" s="38"/>
      <c r="F59" s="38"/>
      <c r="G59" s="34"/>
      <c r="H59" s="34"/>
    </row>
    <row r="60" spans="1:8" ht="30" customHeight="1">
      <c r="A60" s="34" t="s">
        <v>80</v>
      </c>
      <c r="B60" s="38" t="s">
        <v>81</v>
      </c>
      <c r="C60" s="38"/>
      <c r="D60" s="38"/>
      <c r="E60" s="38"/>
      <c r="F60" s="38"/>
      <c r="G60" s="34"/>
      <c r="H60" s="34"/>
    </row>
    <row r="61" spans="1:8" ht="15.75" customHeight="1">
      <c r="A61" s="34"/>
      <c r="B61" s="38" t="s">
        <v>39</v>
      </c>
      <c r="C61" s="38"/>
      <c r="D61" s="38"/>
      <c r="E61" s="38"/>
      <c r="F61" s="38"/>
      <c r="G61" s="34"/>
      <c r="H61" s="34"/>
    </row>
    <row r="62" spans="1:8" ht="15.75" customHeight="1">
      <c r="A62" s="34" t="s">
        <v>82</v>
      </c>
      <c r="B62" s="38" t="s">
        <v>61</v>
      </c>
      <c r="C62" s="38"/>
      <c r="D62" s="38"/>
      <c r="E62" s="38"/>
      <c r="F62" s="38"/>
      <c r="G62" s="34"/>
      <c r="H62" s="34"/>
    </row>
    <row r="63" spans="1:8" ht="15.75" customHeight="1">
      <c r="A63" s="34" t="s">
        <v>83</v>
      </c>
      <c r="B63" s="38" t="s">
        <v>84</v>
      </c>
      <c r="C63" s="38"/>
      <c r="D63" s="38"/>
      <c r="E63" s="38"/>
      <c r="F63" s="38"/>
      <c r="G63" s="34"/>
      <c r="H63" s="34"/>
    </row>
    <row r="64" spans="1:8" ht="15.75" customHeight="1">
      <c r="A64" s="34" t="s">
        <v>85</v>
      </c>
      <c r="B64" s="38" t="s">
        <v>86</v>
      </c>
      <c r="C64" s="38"/>
      <c r="D64" s="38"/>
      <c r="E64" s="38"/>
      <c r="F64" s="38"/>
      <c r="G64" s="34"/>
      <c r="H64" s="34"/>
    </row>
    <row r="65" spans="1:8" ht="15.75" customHeight="1">
      <c r="A65" s="34" t="s">
        <v>87</v>
      </c>
      <c r="B65" s="38" t="s">
        <v>67</v>
      </c>
      <c r="C65" s="38"/>
      <c r="D65" s="38"/>
      <c r="E65" s="38"/>
      <c r="F65" s="38"/>
      <c r="G65" s="34"/>
      <c r="H65" s="34"/>
    </row>
    <row r="66" spans="1:8" ht="15.75" customHeight="1">
      <c r="A66" s="34" t="s">
        <v>88</v>
      </c>
      <c r="B66" s="38" t="s">
        <v>89</v>
      </c>
      <c r="C66" s="38"/>
      <c r="D66" s="38"/>
      <c r="E66" s="38"/>
      <c r="F66" s="38"/>
      <c r="G66" s="34">
        <v>58909.63</v>
      </c>
      <c r="H66" s="34"/>
    </row>
    <row r="67" spans="1:8" ht="15.75" customHeight="1">
      <c r="A67" s="34" t="s">
        <v>90</v>
      </c>
      <c r="B67" s="38" t="s">
        <v>91</v>
      </c>
      <c r="C67" s="38"/>
      <c r="D67" s="38"/>
      <c r="E67" s="38"/>
      <c r="F67" s="38"/>
      <c r="G67" s="34"/>
      <c r="H67" s="34"/>
    </row>
    <row r="68" spans="1:8" ht="15.75" customHeight="1">
      <c r="A68" s="34" t="s">
        <v>92</v>
      </c>
      <c r="B68" s="38" t="s">
        <v>93</v>
      </c>
      <c r="C68" s="38"/>
      <c r="D68" s="38"/>
      <c r="E68" s="38"/>
      <c r="F68" s="38"/>
      <c r="G68" s="34"/>
      <c r="H68" s="34"/>
    </row>
    <row r="69" spans="1:8" ht="15.75" customHeight="1">
      <c r="A69" s="34" t="s">
        <v>94</v>
      </c>
      <c r="B69" s="38" t="s">
        <v>95</v>
      </c>
      <c r="C69" s="38"/>
      <c r="D69" s="38"/>
      <c r="E69" s="38"/>
      <c r="F69" s="38"/>
      <c r="G69" s="34"/>
      <c r="H69" s="34"/>
    </row>
    <row r="70" spans="1:8" ht="15.75" customHeight="1">
      <c r="A70" s="34" t="s">
        <v>96</v>
      </c>
      <c r="B70" s="38" t="s">
        <v>77</v>
      </c>
      <c r="C70" s="38"/>
      <c r="D70" s="38"/>
      <c r="E70" s="38"/>
      <c r="F70" s="38"/>
      <c r="G70" s="34"/>
      <c r="H70" s="34"/>
    </row>
    <row r="71" spans="1:8" ht="15.75" customHeight="1">
      <c r="A71" s="34" t="s">
        <v>97</v>
      </c>
      <c r="B71" s="38" t="s">
        <v>79</v>
      </c>
      <c r="C71" s="38"/>
      <c r="D71" s="38"/>
      <c r="E71" s="38"/>
      <c r="F71" s="38"/>
      <c r="G71" s="34"/>
      <c r="H71" s="34"/>
    </row>
    <row r="72" spans="1:8" ht="15.75" customHeight="1">
      <c r="A72" s="39" t="s">
        <v>98</v>
      </c>
      <c r="B72" s="37" t="s">
        <v>99</v>
      </c>
      <c r="C72" s="37"/>
      <c r="D72" s="37"/>
      <c r="E72" s="37"/>
      <c r="F72" s="37"/>
      <c r="G72" s="36">
        <v>680619.69</v>
      </c>
      <c r="H72" s="36"/>
    </row>
    <row r="73" spans="1:8" ht="15.75" customHeight="1">
      <c r="A73" s="34"/>
      <c r="B73" s="38" t="s">
        <v>36</v>
      </c>
      <c r="C73" s="38"/>
      <c r="D73" s="38"/>
      <c r="E73" s="38"/>
      <c r="F73" s="38"/>
      <c r="G73" s="34"/>
      <c r="H73" s="34"/>
    </row>
    <row r="74" spans="1:8" ht="15.75" customHeight="1">
      <c r="A74" s="34" t="s">
        <v>100</v>
      </c>
      <c r="B74" s="38" t="s">
        <v>101</v>
      </c>
      <c r="C74" s="38"/>
      <c r="D74" s="38"/>
      <c r="E74" s="38"/>
      <c r="F74" s="38"/>
      <c r="G74" s="34"/>
      <c r="H74" s="34"/>
    </row>
    <row r="75" spans="1:8" ht="28.5" customHeight="1">
      <c r="A75" s="36" t="s">
        <v>102</v>
      </c>
      <c r="B75" s="37" t="s">
        <v>103</v>
      </c>
      <c r="C75" s="37"/>
      <c r="D75" s="37"/>
      <c r="E75" s="37"/>
      <c r="F75" s="37"/>
      <c r="G75" s="36">
        <f>G83+G87+G88</f>
        <v>680619.69</v>
      </c>
      <c r="H75" s="36"/>
    </row>
    <row r="76" spans="1:8" ht="15.75" customHeight="1">
      <c r="A76" s="34"/>
      <c r="B76" s="38" t="s">
        <v>39</v>
      </c>
      <c r="C76" s="38"/>
      <c r="D76" s="38"/>
      <c r="E76" s="38"/>
      <c r="F76" s="38"/>
      <c r="G76" s="34"/>
      <c r="H76" s="34"/>
    </row>
    <row r="77" spans="1:8" ht="15.75" customHeight="1">
      <c r="A77" s="34" t="s">
        <v>104</v>
      </c>
      <c r="B77" s="38" t="s">
        <v>105</v>
      </c>
      <c r="C77" s="38"/>
      <c r="D77" s="38"/>
      <c r="E77" s="38"/>
      <c r="F77" s="38"/>
      <c r="G77" s="40"/>
      <c r="H77" s="40"/>
    </row>
    <row r="78" spans="1:8" ht="15.75" customHeight="1">
      <c r="A78" s="34" t="s">
        <v>106</v>
      </c>
      <c r="B78" s="38" t="s">
        <v>107</v>
      </c>
      <c r="C78" s="38"/>
      <c r="D78" s="38"/>
      <c r="E78" s="38"/>
      <c r="F78" s="38"/>
      <c r="G78" s="34"/>
      <c r="H78" s="34"/>
    </row>
    <row r="79" spans="1:8" ht="15.75" customHeight="1">
      <c r="A79" s="34" t="s">
        <v>108</v>
      </c>
      <c r="B79" s="38" t="s">
        <v>109</v>
      </c>
      <c r="C79" s="38"/>
      <c r="D79" s="38"/>
      <c r="E79" s="38"/>
      <c r="F79" s="38"/>
      <c r="G79" s="34"/>
      <c r="H79" s="34"/>
    </row>
    <row r="80" spans="1:8" ht="15.75" customHeight="1">
      <c r="A80" s="34" t="s">
        <v>110</v>
      </c>
      <c r="B80" s="38" t="s">
        <v>111</v>
      </c>
      <c r="C80" s="38"/>
      <c r="D80" s="38"/>
      <c r="E80" s="38"/>
      <c r="F80" s="38"/>
      <c r="G80" s="34"/>
      <c r="H80" s="34"/>
    </row>
    <row r="81" spans="1:8" ht="15.75" customHeight="1">
      <c r="A81" s="34" t="s">
        <v>112</v>
      </c>
      <c r="B81" s="38" t="s">
        <v>113</v>
      </c>
      <c r="C81" s="38"/>
      <c r="D81" s="38"/>
      <c r="E81" s="38"/>
      <c r="F81" s="38"/>
      <c r="G81" s="34"/>
      <c r="H81" s="34"/>
    </row>
    <row r="82" spans="1:8" ht="15.75" customHeight="1">
      <c r="A82" s="34" t="s">
        <v>114</v>
      </c>
      <c r="B82" s="38" t="s">
        <v>115</v>
      </c>
      <c r="C82" s="38"/>
      <c r="D82" s="38"/>
      <c r="E82" s="38"/>
      <c r="F82" s="38"/>
      <c r="G82" s="34"/>
      <c r="H82" s="34"/>
    </row>
    <row r="83" spans="1:8" ht="15.75" customHeight="1">
      <c r="A83" s="34" t="s">
        <v>116</v>
      </c>
      <c r="B83" s="38" t="s">
        <v>117</v>
      </c>
      <c r="C83" s="38"/>
      <c r="D83" s="38"/>
      <c r="E83" s="38"/>
      <c r="F83" s="38"/>
      <c r="G83" s="34">
        <v>293281.69</v>
      </c>
      <c r="H83" s="34"/>
    </row>
    <row r="84" spans="1:8" ht="15.75" customHeight="1">
      <c r="A84" s="34" t="s">
        <v>118</v>
      </c>
      <c r="B84" s="38" t="s">
        <v>119</v>
      </c>
      <c r="C84" s="38"/>
      <c r="D84" s="38"/>
      <c r="E84" s="38"/>
      <c r="F84" s="38"/>
      <c r="G84" s="34"/>
      <c r="H84" s="34"/>
    </row>
    <row r="85" spans="1:8" ht="15.75" customHeight="1">
      <c r="A85" s="34" t="s">
        <v>120</v>
      </c>
      <c r="B85" s="38" t="s">
        <v>121</v>
      </c>
      <c r="C85" s="38"/>
      <c r="D85" s="38"/>
      <c r="E85" s="38"/>
      <c r="F85" s="38"/>
      <c r="G85" s="34"/>
      <c r="H85" s="34"/>
    </row>
    <row r="86" spans="1:8" ht="15.75" customHeight="1">
      <c r="A86" s="34" t="s">
        <v>122</v>
      </c>
      <c r="B86" s="38" t="s">
        <v>123</v>
      </c>
      <c r="C86" s="38"/>
      <c r="D86" s="38"/>
      <c r="E86" s="38"/>
      <c r="F86" s="38"/>
      <c r="G86" s="34"/>
      <c r="H86" s="34"/>
    </row>
    <row r="87" spans="1:8" ht="15.75" customHeight="1">
      <c r="A87" s="34" t="s">
        <v>124</v>
      </c>
      <c r="B87" s="38" t="s">
        <v>125</v>
      </c>
      <c r="C87" s="38"/>
      <c r="D87" s="38"/>
      <c r="E87" s="38"/>
      <c r="F87" s="38"/>
      <c r="G87" s="34">
        <v>22359</v>
      </c>
      <c r="H87" s="34"/>
    </row>
    <row r="88" spans="1:8" ht="15.75" customHeight="1">
      <c r="A88" s="34" t="s">
        <v>126</v>
      </c>
      <c r="B88" s="38" t="s">
        <v>127</v>
      </c>
      <c r="C88" s="38"/>
      <c r="D88" s="38"/>
      <c r="E88" s="38"/>
      <c r="F88" s="38"/>
      <c r="G88" s="34">
        <v>364979</v>
      </c>
      <c r="H88" s="34"/>
    </row>
    <row r="89" spans="1:8" ht="15.75" customHeight="1">
      <c r="A89" s="34" t="s">
        <v>128</v>
      </c>
      <c r="B89" s="38" t="s">
        <v>129</v>
      </c>
      <c r="C89" s="38"/>
      <c r="D89" s="38"/>
      <c r="E89" s="38"/>
      <c r="F89" s="38"/>
      <c r="G89" s="34"/>
      <c r="H89" s="34"/>
    </row>
    <row r="90" spans="1:8" s="41" customFormat="1" ht="31.5" customHeight="1">
      <c r="A90" s="36" t="s">
        <v>130</v>
      </c>
      <c r="B90" s="37" t="s">
        <v>131</v>
      </c>
      <c r="C90" s="37"/>
      <c r="D90" s="37"/>
      <c r="E90" s="37"/>
      <c r="F90" s="37"/>
      <c r="G90" s="36"/>
      <c r="H90" s="36"/>
    </row>
    <row r="91" spans="1:8" ht="15.75" customHeight="1">
      <c r="A91" s="34"/>
      <c r="B91" s="38" t="s">
        <v>39</v>
      </c>
      <c r="C91" s="38"/>
      <c r="D91" s="38"/>
      <c r="E91" s="38"/>
      <c r="F91" s="38"/>
      <c r="G91" s="34"/>
      <c r="H91" s="34"/>
    </row>
    <row r="92" spans="1:8" ht="15.75" customHeight="1">
      <c r="A92" s="34" t="s">
        <v>132</v>
      </c>
      <c r="B92" s="38" t="s">
        <v>105</v>
      </c>
      <c r="C92" s="38"/>
      <c r="D92" s="38"/>
      <c r="E92" s="38"/>
      <c r="F92" s="38"/>
      <c r="G92" s="34"/>
      <c r="H92" s="34"/>
    </row>
    <row r="93" spans="1:8" ht="15.75" customHeight="1">
      <c r="A93" s="34" t="s">
        <v>133</v>
      </c>
      <c r="B93" s="38" t="s">
        <v>134</v>
      </c>
      <c r="C93" s="38"/>
      <c r="D93" s="38"/>
      <c r="E93" s="38"/>
      <c r="F93" s="38"/>
      <c r="G93" s="34"/>
      <c r="H93" s="34"/>
    </row>
    <row r="94" spans="1:8" ht="15.75" customHeight="1">
      <c r="A94" s="34" t="s">
        <v>135</v>
      </c>
      <c r="B94" s="38" t="s">
        <v>109</v>
      </c>
      <c r="C94" s="38"/>
      <c r="D94" s="38"/>
      <c r="E94" s="38"/>
      <c r="F94" s="38"/>
      <c r="G94" s="34"/>
      <c r="H94" s="34"/>
    </row>
    <row r="95" spans="1:8" ht="15.75" customHeight="1">
      <c r="A95" s="34" t="s">
        <v>136</v>
      </c>
      <c r="B95" s="38" t="s">
        <v>137</v>
      </c>
      <c r="C95" s="38"/>
      <c r="D95" s="38"/>
      <c r="E95" s="38"/>
      <c r="F95" s="38"/>
      <c r="G95" s="34"/>
      <c r="H95" s="34"/>
    </row>
    <row r="96" spans="1:8" ht="15.75" customHeight="1">
      <c r="A96" s="34" t="s">
        <v>138</v>
      </c>
      <c r="B96" s="38" t="s">
        <v>113</v>
      </c>
      <c r="C96" s="38"/>
      <c r="D96" s="38"/>
      <c r="E96" s="38"/>
      <c r="F96" s="38"/>
      <c r="G96" s="34"/>
      <c r="H96" s="34"/>
    </row>
    <row r="97" spans="1:8" ht="15.75" customHeight="1">
      <c r="A97" s="34" t="s">
        <v>139</v>
      </c>
      <c r="B97" s="38" t="s">
        <v>115</v>
      </c>
      <c r="C97" s="38"/>
      <c r="D97" s="38"/>
      <c r="E97" s="38"/>
      <c r="F97" s="38"/>
      <c r="G97" s="34"/>
      <c r="H97" s="34"/>
    </row>
    <row r="98" spans="1:8" ht="15.75" customHeight="1">
      <c r="A98" s="34" t="s">
        <v>140</v>
      </c>
      <c r="B98" s="38" t="s">
        <v>141</v>
      </c>
      <c r="C98" s="38"/>
      <c r="D98" s="38"/>
      <c r="E98" s="38"/>
      <c r="F98" s="38"/>
      <c r="G98" s="34"/>
      <c r="H98" s="34"/>
    </row>
    <row r="99" spans="1:8" ht="15.75" customHeight="1">
      <c r="A99" s="34" t="s">
        <v>142</v>
      </c>
      <c r="B99" s="38" t="s">
        <v>143</v>
      </c>
      <c r="C99" s="38"/>
      <c r="D99" s="38"/>
      <c r="E99" s="38"/>
      <c r="F99" s="38"/>
      <c r="G99" s="34"/>
      <c r="H99" s="34"/>
    </row>
    <row r="100" spans="1:12" ht="15.75" customHeight="1">
      <c r="A100" s="34" t="s">
        <v>144</v>
      </c>
      <c r="B100" s="38" t="s">
        <v>121</v>
      </c>
      <c r="C100" s="38"/>
      <c r="D100" s="38"/>
      <c r="E100" s="38"/>
      <c r="F100" s="38"/>
      <c r="G100" s="34"/>
      <c r="H100" s="34"/>
      <c r="K100" s="42"/>
      <c r="L100" s="42"/>
    </row>
    <row r="101" spans="1:8" ht="15.75" customHeight="1">
      <c r="A101" s="34" t="s">
        <v>145</v>
      </c>
      <c r="B101" s="38" t="s">
        <v>123</v>
      </c>
      <c r="C101" s="38"/>
      <c r="D101" s="38"/>
      <c r="E101" s="38"/>
      <c r="F101" s="38"/>
      <c r="G101" s="34"/>
      <c r="H101" s="34"/>
    </row>
    <row r="102" spans="1:8" ht="15.75" customHeight="1">
      <c r="A102" s="34" t="s">
        <v>146</v>
      </c>
      <c r="B102" s="38" t="s">
        <v>125</v>
      </c>
      <c r="C102" s="38"/>
      <c r="D102" s="38"/>
      <c r="E102" s="38"/>
      <c r="F102" s="38"/>
      <c r="G102" s="34"/>
      <c r="H102" s="34"/>
    </row>
    <row r="103" spans="1:8" ht="15.75" customHeight="1">
      <c r="A103" s="34" t="s">
        <v>147</v>
      </c>
      <c r="B103" s="43" t="s">
        <v>148</v>
      </c>
      <c r="C103" s="43"/>
      <c r="D103" s="43"/>
      <c r="E103" s="43"/>
      <c r="F103" s="43"/>
      <c r="G103" s="44"/>
      <c r="H103" s="44"/>
    </row>
    <row r="104" spans="1:8" ht="29.25" customHeight="1">
      <c r="A104" s="34" t="s">
        <v>149</v>
      </c>
      <c r="B104" s="45" t="s">
        <v>150</v>
      </c>
      <c r="C104" s="45"/>
      <c r="D104" s="45"/>
      <c r="E104" s="45"/>
      <c r="F104" s="45"/>
      <c r="G104" s="34"/>
      <c r="H104" s="34"/>
    </row>
    <row r="105" spans="1:8" ht="24.75" customHeight="1">
      <c r="A105" s="8" t="s">
        <v>151</v>
      </c>
      <c r="B105" s="8"/>
      <c r="C105" s="8"/>
      <c r="D105" s="8"/>
      <c r="E105" s="8"/>
      <c r="F105" s="8"/>
      <c r="G105" s="8"/>
      <c r="H105" s="8"/>
    </row>
    <row r="106" ht="17.25" customHeight="1">
      <c r="A106" s="8"/>
    </row>
    <row r="107" spans="1:8" ht="16.5" customHeight="1">
      <c r="A107" s="46" t="s">
        <v>152</v>
      </c>
      <c r="B107" s="46" t="s">
        <v>153</v>
      </c>
      <c r="C107" s="46" t="s">
        <v>154</v>
      </c>
      <c r="D107" s="46" t="s">
        <v>155</v>
      </c>
      <c r="E107" s="46"/>
      <c r="F107" s="46"/>
      <c r="G107" s="46"/>
      <c r="H107" s="46"/>
    </row>
    <row r="108" spans="1:8" ht="15.75" customHeight="1">
      <c r="A108" s="46"/>
      <c r="B108" s="46"/>
      <c r="C108" s="46"/>
      <c r="D108" s="46" t="s">
        <v>156</v>
      </c>
      <c r="E108" s="46" t="s">
        <v>157</v>
      </c>
      <c r="F108" s="46" t="s">
        <v>158</v>
      </c>
      <c r="G108" s="46" t="s">
        <v>159</v>
      </c>
      <c r="H108" s="46" t="s">
        <v>160</v>
      </c>
    </row>
    <row r="109" spans="1:8" ht="64.5" customHeight="1">
      <c r="A109" s="46"/>
      <c r="B109" s="46"/>
      <c r="C109" s="46"/>
      <c r="D109" s="46" t="s">
        <v>161</v>
      </c>
      <c r="E109" s="46" t="s">
        <v>161</v>
      </c>
      <c r="F109" s="46" t="s">
        <v>161</v>
      </c>
      <c r="G109" s="46" t="s">
        <v>161</v>
      </c>
      <c r="H109" s="46"/>
    </row>
    <row r="110" spans="1:8" ht="15" customHeight="1">
      <c r="A110" s="46">
        <v>1</v>
      </c>
      <c r="B110" s="47" t="s">
        <v>162</v>
      </c>
      <c r="C110" s="48"/>
      <c r="D110" s="49"/>
      <c r="E110" s="49"/>
      <c r="F110" s="49"/>
      <c r="G110" s="49"/>
      <c r="H110" s="49">
        <f>D110+E110+F110+G110</f>
        <v>0</v>
      </c>
    </row>
    <row r="111" spans="1:8" ht="15.75" customHeight="1">
      <c r="A111" s="46"/>
      <c r="B111" s="47"/>
      <c r="C111" s="48"/>
      <c r="D111" s="49"/>
      <c r="E111" s="49"/>
      <c r="F111" s="49"/>
      <c r="G111" s="49"/>
      <c r="H111" s="49"/>
    </row>
    <row r="112" spans="1:8" ht="16.5" customHeight="1">
      <c r="A112" s="46"/>
      <c r="B112" s="49" t="s">
        <v>163</v>
      </c>
      <c r="C112" s="48"/>
      <c r="D112" s="49"/>
      <c r="E112" s="49"/>
      <c r="F112" s="49"/>
      <c r="G112" s="49"/>
      <c r="H112" s="49"/>
    </row>
    <row r="113" spans="1:8" ht="32.25" customHeight="1">
      <c r="A113" s="48" t="s">
        <v>164</v>
      </c>
      <c r="B113" s="49" t="s">
        <v>165</v>
      </c>
      <c r="C113" s="48"/>
      <c r="D113" s="49"/>
      <c r="E113" s="49"/>
      <c r="F113" s="49"/>
      <c r="G113" s="49"/>
      <c r="H113" s="49"/>
    </row>
    <row r="114" spans="1:8" ht="26.25" customHeight="1">
      <c r="A114" s="48" t="s">
        <v>40</v>
      </c>
      <c r="B114" s="49" t="s">
        <v>166</v>
      </c>
      <c r="C114" s="48"/>
      <c r="D114" s="49"/>
      <c r="E114" s="49"/>
      <c r="F114" s="49"/>
      <c r="G114" s="49"/>
      <c r="H114" s="49"/>
    </row>
    <row r="115" spans="1:8" ht="28.5" customHeight="1">
      <c r="A115" s="48" t="s">
        <v>167</v>
      </c>
      <c r="B115" s="49" t="s">
        <v>168</v>
      </c>
      <c r="C115" s="48"/>
      <c r="D115" s="49"/>
      <c r="E115" s="49"/>
      <c r="F115" s="49"/>
      <c r="G115" s="49"/>
      <c r="H115" s="49"/>
    </row>
    <row r="116" spans="1:8" ht="16.5" customHeight="1">
      <c r="A116" s="48" t="s">
        <v>169</v>
      </c>
      <c r="B116" s="49" t="s">
        <v>170</v>
      </c>
      <c r="C116" s="48"/>
      <c r="D116" s="49"/>
      <c r="E116" s="49"/>
      <c r="F116" s="49"/>
      <c r="G116" s="49"/>
      <c r="H116" s="49"/>
    </row>
    <row r="117" spans="1:8" ht="16.5" customHeight="1">
      <c r="A117" s="48" t="s">
        <v>171</v>
      </c>
      <c r="B117" s="49" t="s">
        <v>172</v>
      </c>
      <c r="C117" s="48"/>
      <c r="D117" s="49"/>
      <c r="E117" s="49"/>
      <c r="F117" s="49"/>
      <c r="G117" s="49"/>
      <c r="H117" s="49"/>
    </row>
    <row r="118" spans="1:8" ht="51" customHeight="1">
      <c r="A118" s="48" t="s">
        <v>173</v>
      </c>
      <c r="B118" s="49" t="s">
        <v>174</v>
      </c>
      <c r="C118" s="48"/>
      <c r="D118" s="50"/>
      <c r="E118" s="49"/>
      <c r="F118" s="49"/>
      <c r="G118" s="49"/>
      <c r="H118" s="49"/>
    </row>
    <row r="119" spans="1:8" ht="25.5" customHeight="1">
      <c r="A119" s="48" t="s">
        <v>175</v>
      </c>
      <c r="B119" s="49" t="s">
        <v>176</v>
      </c>
      <c r="C119" s="48"/>
      <c r="D119" s="49"/>
      <c r="E119" s="49"/>
      <c r="F119" s="49"/>
      <c r="G119" s="49"/>
      <c r="H119" s="49"/>
    </row>
    <row r="120" spans="1:8" s="41" customFormat="1" ht="16.5" customHeight="1">
      <c r="A120" s="46">
        <v>2</v>
      </c>
      <c r="B120" s="47" t="s">
        <v>177</v>
      </c>
      <c r="C120" s="46"/>
      <c r="D120" s="47">
        <f>D122+D132</f>
        <v>5127047</v>
      </c>
      <c r="E120" s="47">
        <f>E122+E132</f>
        <v>9761313</v>
      </c>
      <c r="F120" s="47">
        <f>F122+F132</f>
        <v>4034220</v>
      </c>
      <c r="G120" s="47">
        <f>G122+G132</f>
        <v>7759215</v>
      </c>
      <c r="H120" s="47">
        <f>H122+H132</f>
        <v>26681795</v>
      </c>
    </row>
    <row r="121" spans="1:8" ht="16.5" customHeight="1">
      <c r="A121" s="48"/>
      <c r="B121" s="49" t="s">
        <v>163</v>
      </c>
      <c r="C121" s="48"/>
      <c r="D121" s="49"/>
      <c r="E121" s="49"/>
      <c r="F121" s="49"/>
      <c r="G121" s="49"/>
      <c r="H121" s="49"/>
    </row>
    <row r="122" spans="1:8" ht="32.25" customHeight="1">
      <c r="A122" s="48" t="s">
        <v>56</v>
      </c>
      <c r="B122" s="47" t="s">
        <v>165</v>
      </c>
      <c r="C122" s="46"/>
      <c r="D122" s="47">
        <f>D123+D124+D125+D126</f>
        <v>5116210</v>
      </c>
      <c r="E122" s="47">
        <f>E123+E124+E125+E126</f>
        <v>9744233</v>
      </c>
      <c r="F122" s="47">
        <f>F123+F124+F125+F126</f>
        <v>4034220</v>
      </c>
      <c r="G122" s="47">
        <f>G123+G124+G125+G126</f>
        <v>7749437</v>
      </c>
      <c r="H122" s="47">
        <f>H123+H124+H125+H126</f>
        <v>26644100</v>
      </c>
    </row>
    <row r="123" spans="1:8" s="51" customFormat="1" ht="16.5" customHeight="1">
      <c r="A123" s="48" t="s">
        <v>178</v>
      </c>
      <c r="B123" s="49" t="s">
        <v>166</v>
      </c>
      <c r="C123" s="48"/>
      <c r="D123" s="49">
        <v>4268950</v>
      </c>
      <c r="E123" s="49">
        <v>8407790</v>
      </c>
      <c r="F123" s="49">
        <v>3188620</v>
      </c>
      <c r="G123" s="49">
        <v>6711340</v>
      </c>
      <c r="H123" s="49">
        <f>D123+E123+F123+G123</f>
        <v>22576700</v>
      </c>
    </row>
    <row r="124" spans="1:8" s="51" customFormat="1" ht="16.5" customHeight="1">
      <c r="A124" s="48" t="s">
        <v>179</v>
      </c>
      <c r="B124" s="49" t="s">
        <v>180</v>
      </c>
      <c r="C124" s="48"/>
      <c r="D124" s="49">
        <v>665450</v>
      </c>
      <c r="E124" s="49">
        <v>953673</v>
      </c>
      <c r="F124" s="49">
        <v>632380</v>
      </c>
      <c r="G124" s="49">
        <v>836397</v>
      </c>
      <c r="H124" s="49">
        <f>D124+E124+F124+G124</f>
        <v>3087900</v>
      </c>
    </row>
    <row r="125" spans="1:8" s="51" customFormat="1" ht="16.5" customHeight="1">
      <c r="A125" s="48" t="s">
        <v>181</v>
      </c>
      <c r="B125" s="49" t="s">
        <v>170</v>
      </c>
      <c r="C125" s="48"/>
      <c r="D125" s="49">
        <v>181810</v>
      </c>
      <c r="E125" s="49">
        <v>382770</v>
      </c>
      <c r="F125" s="49">
        <v>213220</v>
      </c>
      <c r="G125" s="49">
        <v>201700</v>
      </c>
      <c r="H125" s="49">
        <f>D125+E125+F125+G125</f>
        <v>979500</v>
      </c>
    </row>
    <row r="126" spans="1:8" s="51" customFormat="1" ht="16.5" customHeight="1">
      <c r="A126" s="48" t="s">
        <v>182</v>
      </c>
      <c r="B126" s="49" t="s">
        <v>172</v>
      </c>
      <c r="C126" s="48"/>
      <c r="D126" s="49"/>
      <c r="E126" s="49"/>
      <c r="F126" s="49"/>
      <c r="G126" s="49"/>
      <c r="H126" s="49"/>
    </row>
    <row r="127" spans="1:8" ht="15" customHeight="1">
      <c r="A127" s="48" t="s">
        <v>183</v>
      </c>
      <c r="B127" s="49" t="s">
        <v>184</v>
      </c>
      <c r="C127" s="48"/>
      <c r="D127" s="49"/>
      <c r="E127" s="49"/>
      <c r="F127" s="49"/>
      <c r="G127" s="49"/>
      <c r="H127" s="49"/>
    </row>
    <row r="128" spans="1:8" ht="48" customHeight="1">
      <c r="A128" s="48"/>
      <c r="B128" s="49"/>
      <c r="C128" s="48"/>
      <c r="D128" s="49"/>
      <c r="E128" s="49"/>
      <c r="F128" s="49"/>
      <c r="G128" s="49"/>
      <c r="H128" s="49"/>
    </row>
    <row r="129" spans="1:8" ht="16.5" customHeight="1">
      <c r="A129" s="48"/>
      <c r="B129" s="50" t="s">
        <v>163</v>
      </c>
      <c r="C129" s="48"/>
      <c r="D129" s="49"/>
      <c r="E129" s="49"/>
      <c r="F129" s="49"/>
      <c r="G129" s="49"/>
      <c r="H129" s="49"/>
    </row>
    <row r="130" spans="1:8" ht="27.75" customHeight="1">
      <c r="A130" s="48" t="s">
        <v>185</v>
      </c>
      <c r="B130" s="49" t="s">
        <v>186</v>
      </c>
      <c r="C130" s="48"/>
      <c r="D130" s="49"/>
      <c r="E130" s="49"/>
      <c r="F130" s="49"/>
      <c r="G130" s="49"/>
      <c r="H130" s="49"/>
    </row>
    <row r="131" spans="1:8" ht="16.5" customHeight="1">
      <c r="A131" s="48" t="s">
        <v>187</v>
      </c>
      <c r="B131" s="49" t="s">
        <v>188</v>
      </c>
      <c r="C131" s="48"/>
      <c r="D131" s="49"/>
      <c r="E131" s="49"/>
      <c r="F131" s="49"/>
      <c r="G131" s="49"/>
      <c r="H131" s="49"/>
    </row>
    <row r="132" spans="1:8" s="51" customFormat="1" ht="32.25" customHeight="1">
      <c r="A132" s="48" t="s">
        <v>189</v>
      </c>
      <c r="B132" s="49" t="s">
        <v>190</v>
      </c>
      <c r="C132" s="48"/>
      <c r="D132" s="49">
        <v>10837</v>
      </c>
      <c r="E132" s="49">
        <v>17080</v>
      </c>
      <c r="F132" s="49"/>
      <c r="G132" s="49">
        <v>9778</v>
      </c>
      <c r="H132" s="49">
        <f>D132+E132+F132+G132</f>
        <v>37695</v>
      </c>
    </row>
    <row r="133" spans="1:8" ht="16.5" customHeight="1">
      <c r="A133" s="48"/>
      <c r="B133" s="49" t="s">
        <v>163</v>
      </c>
      <c r="C133" s="48"/>
      <c r="D133" s="49"/>
      <c r="E133" s="49"/>
      <c r="F133" s="49"/>
      <c r="G133" s="49"/>
      <c r="H133" s="49"/>
    </row>
    <row r="134" spans="1:8" ht="16.5" customHeight="1">
      <c r="A134" s="48" t="s">
        <v>191</v>
      </c>
      <c r="B134" s="49" t="s">
        <v>192</v>
      </c>
      <c r="C134" s="48"/>
      <c r="D134" s="49"/>
      <c r="E134" s="49"/>
      <c r="F134" s="49"/>
      <c r="G134" s="49"/>
      <c r="H134" s="49">
        <f>D134+E134+F134+G134</f>
        <v>0</v>
      </c>
    </row>
    <row r="135" spans="1:8" ht="48" customHeight="1">
      <c r="A135" s="48" t="s">
        <v>193</v>
      </c>
      <c r="B135" s="49" t="s">
        <v>194</v>
      </c>
      <c r="C135" s="48"/>
      <c r="D135" s="49">
        <v>10837</v>
      </c>
      <c r="E135" s="49">
        <v>17080</v>
      </c>
      <c r="F135" s="49"/>
      <c r="G135" s="49">
        <v>9778</v>
      </c>
      <c r="H135" s="49">
        <f>D135+E135+G135</f>
        <v>37695</v>
      </c>
    </row>
    <row r="136" spans="1:8" ht="32.25" customHeight="1">
      <c r="A136" s="46">
        <v>3</v>
      </c>
      <c r="B136" s="47" t="s">
        <v>195</v>
      </c>
      <c r="C136" s="46"/>
      <c r="D136" s="47">
        <f>D138+D143+D151+D155+D156</f>
        <v>4268950</v>
      </c>
      <c r="E136" s="47">
        <f>E138+E143+E151+E155+E156</f>
        <v>8407790</v>
      </c>
      <c r="F136" s="47">
        <f>F138+F143+F151+F155+F156</f>
        <v>3188620</v>
      </c>
      <c r="G136" s="47">
        <f>G138+G143+G151+G155+G156</f>
        <v>6711340</v>
      </c>
      <c r="H136" s="47">
        <f>H138+H143+H151+H155+H156</f>
        <v>22576700</v>
      </c>
    </row>
    <row r="137" spans="1:8" ht="16.5" customHeight="1">
      <c r="A137" s="48"/>
      <c r="B137" s="49" t="s">
        <v>163</v>
      </c>
      <c r="C137" s="48"/>
      <c r="D137" s="49"/>
      <c r="E137" s="49"/>
      <c r="F137" s="49"/>
      <c r="G137" s="49"/>
      <c r="H137" s="49"/>
    </row>
    <row r="138" spans="1:8" ht="32.25" customHeight="1">
      <c r="A138" s="46" t="s">
        <v>100</v>
      </c>
      <c r="B138" s="47" t="s">
        <v>196</v>
      </c>
      <c r="C138" s="52">
        <v>210</v>
      </c>
      <c r="D138" s="47">
        <f>D140+D141+D142</f>
        <v>3420900</v>
      </c>
      <c r="E138" s="47">
        <f>E140+E141+E142</f>
        <v>7664500</v>
      </c>
      <c r="F138" s="47">
        <f>F140+F141+F142</f>
        <v>2892900</v>
      </c>
      <c r="G138" s="47">
        <f>G140+G141+G142</f>
        <v>5704900</v>
      </c>
      <c r="H138" s="47">
        <f>H140+H141+H142</f>
        <v>19683200</v>
      </c>
    </row>
    <row r="139" spans="1:8" ht="16.5" customHeight="1">
      <c r="A139" s="48"/>
      <c r="B139" s="49" t="s">
        <v>197</v>
      </c>
      <c r="C139" s="48"/>
      <c r="D139" s="49"/>
      <c r="E139" s="49"/>
      <c r="F139" s="49"/>
      <c r="G139" s="49"/>
      <c r="H139" s="49"/>
    </row>
    <row r="140" spans="1:8" ht="16.5" customHeight="1">
      <c r="A140" s="48" t="s">
        <v>198</v>
      </c>
      <c r="B140" s="49" t="s">
        <v>199</v>
      </c>
      <c r="C140" s="53">
        <v>211</v>
      </c>
      <c r="D140" s="49">
        <f>2678000+9500+58000</f>
        <v>2745500</v>
      </c>
      <c r="E140" s="49">
        <f>5558000+28000+175000</f>
        <v>5761000</v>
      </c>
      <c r="F140" s="49">
        <f>2188000+6800+29000</f>
        <v>2223800</v>
      </c>
      <c r="G140" s="49">
        <f>4291000+12000+86000</f>
        <v>4389000</v>
      </c>
      <c r="H140" s="49">
        <f>D140+E140+F140+G140</f>
        <v>15119300</v>
      </c>
    </row>
    <row r="141" spans="1:8" ht="16.5" customHeight="1">
      <c r="A141" s="48" t="s">
        <v>200</v>
      </c>
      <c r="B141" s="54" t="s">
        <v>201</v>
      </c>
      <c r="C141" s="53">
        <v>212</v>
      </c>
      <c r="D141" s="49">
        <v>7800</v>
      </c>
      <c r="E141" s="49">
        <v>19000</v>
      </c>
      <c r="F141" s="49">
        <v>4200</v>
      </c>
      <c r="G141" s="49">
        <v>13500</v>
      </c>
      <c r="H141" s="49">
        <f>D141+E141+F141+G141</f>
        <v>44500</v>
      </c>
    </row>
    <row r="142" spans="1:8" ht="16.5" customHeight="1">
      <c r="A142" s="48" t="s">
        <v>202</v>
      </c>
      <c r="B142" s="49" t="s">
        <v>203</v>
      </c>
      <c r="C142" s="53">
        <v>213</v>
      </c>
      <c r="D142" s="49">
        <v>667600</v>
      </c>
      <c r="E142" s="49">
        <v>1884500</v>
      </c>
      <c r="F142" s="49">
        <v>664900</v>
      </c>
      <c r="G142" s="49">
        <v>1302400</v>
      </c>
      <c r="H142" s="49">
        <f>D142+E142+F142+G142</f>
        <v>4519400</v>
      </c>
    </row>
    <row r="143" spans="1:8" ht="16.5" customHeight="1">
      <c r="A143" s="46" t="s">
        <v>204</v>
      </c>
      <c r="B143" s="47" t="s">
        <v>205</v>
      </c>
      <c r="C143" s="52">
        <v>220</v>
      </c>
      <c r="D143" s="47">
        <f>D145+D146+D147+D148+D149+D150</f>
        <v>819050</v>
      </c>
      <c r="E143" s="47">
        <f>E145+E146+E147+E148+E149+E150</f>
        <v>694290</v>
      </c>
      <c r="F143" s="47">
        <f>F145+F146+F147+F148+F149+F150</f>
        <v>238720</v>
      </c>
      <c r="G143" s="47">
        <f>G145+G146+G147+G148+G149+G150</f>
        <v>961440</v>
      </c>
      <c r="H143" s="49">
        <f>D143+E143+F143+G143</f>
        <v>2713500</v>
      </c>
    </row>
    <row r="144" spans="1:8" ht="16.5" customHeight="1">
      <c r="A144" s="48"/>
      <c r="B144" s="49" t="s">
        <v>197</v>
      </c>
      <c r="C144" s="53"/>
      <c r="D144" s="49"/>
      <c r="E144" s="49"/>
      <c r="F144" s="49"/>
      <c r="G144" s="49"/>
      <c r="H144" s="49">
        <f>D144+E144+F144+G144</f>
        <v>0</v>
      </c>
    </row>
    <row r="145" spans="1:8" ht="16.5" customHeight="1">
      <c r="A145" s="48" t="s">
        <v>104</v>
      </c>
      <c r="B145" s="49" t="s">
        <v>206</v>
      </c>
      <c r="C145" s="53">
        <v>221</v>
      </c>
      <c r="D145" s="49">
        <v>11500</v>
      </c>
      <c r="E145" s="49">
        <v>16200</v>
      </c>
      <c r="F145" s="49">
        <v>16200</v>
      </c>
      <c r="G145" s="49">
        <v>21100</v>
      </c>
      <c r="H145" s="49">
        <f>D145+E145+F145+G145</f>
        <v>65000</v>
      </c>
    </row>
    <row r="146" spans="1:8" ht="16.5" customHeight="1">
      <c r="A146" s="48" t="s">
        <v>106</v>
      </c>
      <c r="B146" s="49" t="s">
        <v>207</v>
      </c>
      <c r="C146" s="53">
        <v>222</v>
      </c>
      <c r="D146" s="49">
        <v>333500</v>
      </c>
      <c r="E146" s="49">
        <v>256000</v>
      </c>
      <c r="F146" s="49">
        <v>117000</v>
      </c>
      <c r="G146" s="49">
        <v>399500</v>
      </c>
      <c r="H146" s="49">
        <f>D146+E146+F146+G146</f>
        <v>1106000</v>
      </c>
    </row>
    <row r="147" spans="1:8" ht="16.5" customHeight="1">
      <c r="A147" s="48" t="s">
        <v>208</v>
      </c>
      <c r="B147" s="49" t="s">
        <v>209</v>
      </c>
      <c r="C147" s="53">
        <v>223</v>
      </c>
      <c r="D147" s="49">
        <v>433530</v>
      </c>
      <c r="E147" s="49">
        <v>359390</v>
      </c>
      <c r="F147" s="49">
        <v>87820</v>
      </c>
      <c r="G147" s="49">
        <v>518240</v>
      </c>
      <c r="H147" s="49">
        <f>D147+E147+F147+G147</f>
        <v>1398980</v>
      </c>
    </row>
    <row r="148" spans="1:8" ht="16.5" customHeight="1">
      <c r="A148" s="48" t="s">
        <v>210</v>
      </c>
      <c r="B148" s="49" t="s">
        <v>211</v>
      </c>
      <c r="C148" s="53">
        <v>224</v>
      </c>
      <c r="D148" s="49"/>
      <c r="E148" s="49"/>
      <c r="F148" s="49"/>
      <c r="G148" s="49"/>
      <c r="H148" s="49">
        <f>D148+E148+F148+G148</f>
        <v>0</v>
      </c>
    </row>
    <row r="149" spans="1:8" ht="16.5" customHeight="1">
      <c r="A149" s="48" t="s">
        <v>212</v>
      </c>
      <c r="B149" s="49" t="s">
        <v>213</v>
      </c>
      <c r="C149" s="53">
        <v>225</v>
      </c>
      <c r="D149" s="49"/>
      <c r="E149" s="49"/>
      <c r="F149" s="49"/>
      <c r="G149" s="49"/>
      <c r="H149" s="49">
        <f>D149+E149+F149+G149</f>
        <v>0</v>
      </c>
    </row>
    <row r="150" spans="1:8" ht="16.5" customHeight="1">
      <c r="A150" s="55" t="s">
        <v>114</v>
      </c>
      <c r="B150" s="49" t="s">
        <v>214</v>
      </c>
      <c r="C150" s="53">
        <v>226</v>
      </c>
      <c r="D150" s="49">
        <v>40520</v>
      </c>
      <c r="E150" s="49">
        <v>62700</v>
      </c>
      <c r="F150" s="49">
        <v>17700</v>
      </c>
      <c r="G150" s="49">
        <v>22600</v>
      </c>
      <c r="H150" s="49">
        <f>D150+E150+F150+G150</f>
        <v>143520</v>
      </c>
    </row>
    <row r="151" spans="1:8" ht="16.5" customHeight="1">
      <c r="A151" s="46" t="s">
        <v>215</v>
      </c>
      <c r="B151" s="47" t="s">
        <v>216</v>
      </c>
      <c r="C151" s="52">
        <v>260</v>
      </c>
      <c r="D151" s="47">
        <f>D153+D154</f>
        <v>0</v>
      </c>
      <c r="E151" s="47">
        <f>E153+E154</f>
        <v>0</v>
      </c>
      <c r="F151" s="47">
        <f>F153+F154</f>
        <v>0</v>
      </c>
      <c r="G151" s="47">
        <f>G153+G154</f>
        <v>0</v>
      </c>
      <c r="H151" s="47">
        <f>H153+H154</f>
        <v>0</v>
      </c>
    </row>
    <row r="152" spans="1:8" ht="16.5" customHeight="1">
      <c r="A152" s="48"/>
      <c r="B152" s="49" t="s">
        <v>197</v>
      </c>
      <c r="C152" s="53"/>
      <c r="D152" s="49"/>
      <c r="E152" s="49"/>
      <c r="F152" s="49"/>
      <c r="G152" s="49"/>
      <c r="H152" s="49"/>
    </row>
    <row r="153" spans="1:8" ht="16.5" customHeight="1">
      <c r="A153" s="48" t="s">
        <v>132</v>
      </c>
      <c r="B153" s="49" t="s">
        <v>217</v>
      </c>
      <c r="C153" s="53">
        <v>262</v>
      </c>
      <c r="D153" s="49"/>
      <c r="E153" s="49"/>
      <c r="F153" s="49"/>
      <c r="G153" s="49"/>
      <c r="H153" s="49"/>
    </row>
    <row r="154" spans="1:8" ht="32.25" customHeight="1">
      <c r="A154" s="48" t="s">
        <v>218</v>
      </c>
      <c r="B154" s="49" t="s">
        <v>219</v>
      </c>
      <c r="C154" s="53">
        <v>263</v>
      </c>
      <c r="D154" s="49"/>
      <c r="E154" s="49"/>
      <c r="F154" s="49"/>
      <c r="G154" s="49"/>
      <c r="H154" s="49"/>
    </row>
    <row r="155" spans="1:8" ht="16.5" customHeight="1">
      <c r="A155" s="46" t="s">
        <v>220</v>
      </c>
      <c r="B155" s="47" t="s">
        <v>221</v>
      </c>
      <c r="C155" s="52">
        <v>290</v>
      </c>
      <c r="D155" s="47"/>
      <c r="E155" s="47"/>
      <c r="F155" s="47"/>
      <c r="G155" s="47"/>
      <c r="H155" s="47">
        <f>D155+E155+F155+G155</f>
        <v>0</v>
      </c>
    </row>
    <row r="156" spans="1:18" ht="17.25" customHeight="1">
      <c r="A156" s="46" t="s">
        <v>222</v>
      </c>
      <c r="B156" s="47" t="s">
        <v>223</v>
      </c>
      <c r="C156" s="52">
        <v>300</v>
      </c>
      <c r="D156" s="47">
        <f>D157+D158+D159</f>
        <v>29000</v>
      </c>
      <c r="E156" s="47">
        <f>E157+E158+E159</f>
        <v>49000</v>
      </c>
      <c r="F156" s="47">
        <f>F157+F158+F159</f>
        <v>57000</v>
      </c>
      <c r="G156" s="47">
        <f>G157+G158+G159</f>
        <v>45000</v>
      </c>
      <c r="H156" s="47">
        <f>H157+H158+H159</f>
        <v>180000</v>
      </c>
      <c r="I156" s="56"/>
      <c r="J156" s="56"/>
      <c r="K156" s="56"/>
      <c r="L156" s="56"/>
      <c r="M156" s="56"/>
      <c r="N156" s="56"/>
      <c r="O156" s="56"/>
      <c r="P156" s="56"/>
      <c r="Q156" s="56"/>
      <c r="R156" s="56"/>
    </row>
    <row r="157" spans="1:8" ht="16.5" customHeight="1">
      <c r="A157" s="48"/>
      <c r="B157" s="49" t="s">
        <v>197</v>
      </c>
      <c r="C157" s="53"/>
      <c r="D157" s="49"/>
      <c r="E157" s="49"/>
      <c r="F157" s="49"/>
      <c r="G157" s="49"/>
      <c r="H157" s="49"/>
    </row>
    <row r="158" spans="1:8" ht="16.5" customHeight="1">
      <c r="A158" s="48" t="s">
        <v>224</v>
      </c>
      <c r="B158" s="49" t="s">
        <v>225</v>
      </c>
      <c r="C158" s="53">
        <v>310</v>
      </c>
      <c r="D158" s="49"/>
      <c r="E158" s="49"/>
      <c r="F158" s="49"/>
      <c r="G158" s="49"/>
      <c r="H158" s="49"/>
    </row>
    <row r="159" spans="1:8" ht="21" customHeight="1">
      <c r="A159" s="48" t="s">
        <v>226</v>
      </c>
      <c r="B159" s="49" t="s">
        <v>227</v>
      </c>
      <c r="C159" s="53">
        <v>340</v>
      </c>
      <c r="D159" s="49">
        <v>29000</v>
      </c>
      <c r="E159" s="49">
        <v>49000</v>
      </c>
      <c r="F159" s="49">
        <v>57000</v>
      </c>
      <c r="G159" s="49">
        <v>45000</v>
      </c>
      <c r="H159" s="49">
        <f>D159+E159+F159+G159</f>
        <v>180000</v>
      </c>
    </row>
    <row r="160" spans="1:8" ht="32.25" customHeight="1">
      <c r="A160" s="46">
        <v>4</v>
      </c>
      <c r="B160" s="47" t="s">
        <v>228</v>
      </c>
      <c r="C160" s="48"/>
      <c r="D160" s="49">
        <f>D162+D163+D164+D165+D166</f>
        <v>665450</v>
      </c>
      <c r="E160" s="49">
        <f>E162+E163+E164+E165+E166</f>
        <v>953673</v>
      </c>
      <c r="F160" s="49">
        <f>F162+F163+F164+F165+F166</f>
        <v>632380</v>
      </c>
      <c r="G160" s="49">
        <f>G162+G163+G164+G165+G166</f>
        <v>836397</v>
      </c>
      <c r="H160" s="49">
        <f>H162+H163+H164+H165+H166</f>
        <v>3087900</v>
      </c>
    </row>
    <row r="161" spans="1:8" ht="16.5" customHeight="1">
      <c r="A161" s="46"/>
      <c r="B161" s="49" t="s">
        <v>163</v>
      </c>
      <c r="C161" s="48"/>
      <c r="D161" s="49"/>
      <c r="E161" s="49"/>
      <c r="F161" s="49"/>
      <c r="G161" s="49"/>
      <c r="H161" s="49"/>
    </row>
    <row r="162" spans="1:8" ht="16.5" customHeight="1">
      <c r="A162" s="48" t="s">
        <v>229</v>
      </c>
      <c r="B162" s="49" t="s">
        <v>209</v>
      </c>
      <c r="C162" s="48">
        <v>223</v>
      </c>
      <c r="D162" s="57">
        <v>347670</v>
      </c>
      <c r="E162" s="57">
        <v>265710</v>
      </c>
      <c r="F162" s="57">
        <v>12780</v>
      </c>
      <c r="G162" s="57">
        <v>373760</v>
      </c>
      <c r="H162" s="58">
        <f>D162+E162+F162+G162</f>
        <v>999920</v>
      </c>
    </row>
    <row r="163" spans="1:8" ht="16.5" customHeight="1">
      <c r="A163" s="48" t="s">
        <v>230</v>
      </c>
      <c r="B163" s="49" t="s">
        <v>211</v>
      </c>
      <c r="C163" s="48">
        <v>224</v>
      </c>
      <c r="D163" s="49"/>
      <c r="E163" s="49"/>
      <c r="F163" s="49"/>
      <c r="G163" s="49"/>
      <c r="H163" s="58">
        <f>D163+E163+F163+G163</f>
        <v>0</v>
      </c>
    </row>
    <row r="164" spans="1:8" ht="16.5" customHeight="1">
      <c r="A164" s="48" t="s">
        <v>231</v>
      </c>
      <c r="B164" s="49" t="s">
        <v>213</v>
      </c>
      <c r="C164" s="48">
        <v>225</v>
      </c>
      <c r="D164" s="49">
        <v>49000</v>
      </c>
      <c r="E164" s="49">
        <v>212000</v>
      </c>
      <c r="F164" s="49">
        <v>198000</v>
      </c>
      <c r="G164" s="49">
        <v>91000</v>
      </c>
      <c r="H164" s="49">
        <f>D164+E164+F164+G164</f>
        <v>550000</v>
      </c>
    </row>
    <row r="165" spans="1:8" ht="16.5" customHeight="1">
      <c r="A165" s="48" t="s">
        <v>232</v>
      </c>
      <c r="B165" s="49" t="s">
        <v>214</v>
      </c>
      <c r="C165" s="48">
        <v>226</v>
      </c>
      <c r="D165" s="49">
        <v>13780</v>
      </c>
      <c r="E165" s="49">
        <v>41600</v>
      </c>
      <c r="F165" s="49">
        <v>92100</v>
      </c>
      <c r="G165" s="49">
        <v>61100</v>
      </c>
      <c r="H165" s="49">
        <f>D165+E165+F165+G165</f>
        <v>208580</v>
      </c>
    </row>
    <row r="166" spans="1:8" ht="16.5" customHeight="1">
      <c r="A166" s="48" t="s">
        <v>233</v>
      </c>
      <c r="B166" s="49" t="s">
        <v>221</v>
      </c>
      <c r="C166" s="48">
        <v>290</v>
      </c>
      <c r="D166" s="49">
        <v>255000</v>
      </c>
      <c r="E166" s="49">
        <v>434363</v>
      </c>
      <c r="F166" s="49">
        <v>329500</v>
      </c>
      <c r="G166" s="49">
        <v>310537</v>
      </c>
      <c r="H166" s="49">
        <f>D166+E166+F166+G166</f>
        <v>1329400</v>
      </c>
    </row>
    <row r="167" spans="1:8" s="51" customFormat="1" ht="32.25" customHeight="1">
      <c r="A167" s="46">
        <v>5</v>
      </c>
      <c r="B167" s="47" t="s">
        <v>234</v>
      </c>
      <c r="C167" s="48"/>
      <c r="D167" s="49">
        <f>D169+D174+D183+D182</f>
        <v>10837</v>
      </c>
      <c r="E167" s="49">
        <f>E169+E174+E183+E182</f>
        <v>17080</v>
      </c>
      <c r="F167" s="49">
        <f>F169+F174+F183+F182</f>
        <v>0</v>
      </c>
      <c r="G167" s="49">
        <f>G169+G174+G183+G182</f>
        <v>9778</v>
      </c>
      <c r="H167" s="49">
        <f>D167+E167+F167+G167</f>
        <v>37695</v>
      </c>
    </row>
    <row r="168" spans="1:8" s="51" customFormat="1" ht="21" customHeight="1">
      <c r="A168" s="46"/>
      <c r="B168" s="47" t="s">
        <v>235</v>
      </c>
      <c r="C168" s="48"/>
      <c r="D168" s="49">
        <v>0</v>
      </c>
      <c r="E168" s="49">
        <v>11070</v>
      </c>
      <c r="F168" s="49">
        <v>0</v>
      </c>
      <c r="G168" s="49">
        <v>0</v>
      </c>
      <c r="H168" s="49">
        <v>11070</v>
      </c>
    </row>
    <row r="169" spans="1:8" ht="32.25" customHeight="1">
      <c r="A169" s="59" t="s">
        <v>236</v>
      </c>
      <c r="B169" s="47" t="s">
        <v>196</v>
      </c>
      <c r="C169" s="46">
        <v>210</v>
      </c>
      <c r="D169" s="47">
        <f>D171+D172+D173</f>
        <v>5337</v>
      </c>
      <c r="E169" s="47">
        <f>E171+E172+E173</f>
        <v>2935</v>
      </c>
      <c r="F169" s="47">
        <f>F171+F172+F173</f>
        <v>0</v>
      </c>
      <c r="G169" s="47">
        <f>G171+G172+G173</f>
        <v>4644</v>
      </c>
      <c r="H169" s="47">
        <f>H171+H172+H173</f>
        <v>12916</v>
      </c>
    </row>
    <row r="170" spans="1:8" ht="16.5" customHeight="1">
      <c r="A170" s="48"/>
      <c r="B170" s="49" t="s">
        <v>197</v>
      </c>
      <c r="C170" s="48"/>
      <c r="D170" s="49"/>
      <c r="E170" s="49"/>
      <c r="F170" s="49"/>
      <c r="G170" s="49"/>
      <c r="H170" s="49"/>
    </row>
    <row r="171" spans="1:8" ht="19.5" customHeight="1">
      <c r="A171" s="48" t="s">
        <v>237</v>
      </c>
      <c r="B171" s="49" t="s">
        <v>199</v>
      </c>
      <c r="C171" s="48">
        <v>211</v>
      </c>
      <c r="D171" s="49">
        <v>4099</v>
      </c>
      <c r="E171" s="49">
        <v>2254</v>
      </c>
      <c r="F171" s="49"/>
      <c r="G171" s="49">
        <v>3567</v>
      </c>
      <c r="H171" s="49">
        <f>D171+E171+F171+G171</f>
        <v>9920</v>
      </c>
    </row>
    <row r="172" spans="1:8" ht="18.75" customHeight="1">
      <c r="A172" s="48" t="s">
        <v>238</v>
      </c>
      <c r="B172" s="49" t="s">
        <v>201</v>
      </c>
      <c r="C172" s="48">
        <v>212</v>
      </c>
      <c r="D172" s="49"/>
      <c r="E172" s="49"/>
      <c r="F172" s="49"/>
      <c r="G172" s="49"/>
      <c r="H172" s="49"/>
    </row>
    <row r="173" spans="1:8" ht="18.75" customHeight="1">
      <c r="A173" s="48" t="s">
        <v>239</v>
      </c>
      <c r="B173" s="49" t="s">
        <v>203</v>
      </c>
      <c r="C173" s="48">
        <v>213</v>
      </c>
      <c r="D173" s="49">
        <v>1238</v>
      </c>
      <c r="E173" s="49">
        <v>681</v>
      </c>
      <c r="F173" s="49"/>
      <c r="G173" s="49">
        <v>1077</v>
      </c>
      <c r="H173" s="49">
        <f>D173+E173+F173+G173</f>
        <v>2996</v>
      </c>
    </row>
    <row r="174" spans="1:8" ht="16.5" customHeight="1">
      <c r="A174" s="46" t="s">
        <v>240</v>
      </c>
      <c r="B174" s="47" t="s">
        <v>205</v>
      </c>
      <c r="C174" s="46">
        <v>220</v>
      </c>
      <c r="D174" s="47">
        <f>D176+D177+D178+D179+D180+D181</f>
        <v>0</v>
      </c>
      <c r="E174" s="47">
        <f>E176+E177+E178+E179+E180+E181</f>
        <v>9963</v>
      </c>
      <c r="F174" s="47">
        <f>F176+F177+F178+F179+F180+F181</f>
        <v>0</v>
      </c>
      <c r="G174" s="47">
        <f>G176+G177+G178+G179+G180+G181</f>
        <v>0</v>
      </c>
      <c r="H174" s="47">
        <f>H176+H177+H178+H179+H180+H181</f>
        <v>9963</v>
      </c>
    </row>
    <row r="175" spans="1:8" ht="16.5" customHeight="1">
      <c r="A175" s="48"/>
      <c r="B175" s="49" t="s">
        <v>197</v>
      </c>
      <c r="C175" s="48"/>
      <c r="D175" s="49"/>
      <c r="E175" s="49"/>
      <c r="F175" s="49"/>
      <c r="G175" s="49"/>
      <c r="H175" s="49"/>
    </row>
    <row r="176" spans="1:8" ht="15" customHeight="1">
      <c r="A176" s="48" t="s">
        <v>241</v>
      </c>
      <c r="B176" s="49" t="s">
        <v>206</v>
      </c>
      <c r="C176" s="48">
        <v>221</v>
      </c>
      <c r="D176" s="49"/>
      <c r="E176" s="49"/>
      <c r="F176" s="49"/>
      <c r="G176" s="49"/>
      <c r="H176" s="49"/>
    </row>
    <row r="177" spans="1:8" ht="16.5" customHeight="1">
      <c r="A177" s="48" t="s">
        <v>242</v>
      </c>
      <c r="B177" s="49" t="s">
        <v>207</v>
      </c>
      <c r="C177" s="48">
        <v>222</v>
      </c>
      <c r="D177" s="49"/>
      <c r="E177" s="49"/>
      <c r="F177" s="49"/>
      <c r="G177" s="49"/>
      <c r="H177" s="49"/>
    </row>
    <row r="178" spans="1:8" ht="16.5" customHeight="1">
      <c r="A178" s="48" t="s">
        <v>243</v>
      </c>
      <c r="B178" s="49" t="s">
        <v>209</v>
      </c>
      <c r="C178" s="48">
        <v>223</v>
      </c>
      <c r="D178" s="49"/>
      <c r="E178" s="49"/>
      <c r="F178" s="49"/>
      <c r="G178" s="49"/>
      <c r="H178" s="49"/>
    </row>
    <row r="179" spans="1:8" ht="16.5" customHeight="1">
      <c r="A179" s="48" t="s">
        <v>244</v>
      </c>
      <c r="B179" s="49" t="s">
        <v>211</v>
      </c>
      <c r="C179" s="48">
        <v>224</v>
      </c>
      <c r="D179" s="49"/>
      <c r="E179" s="49"/>
      <c r="F179" s="49"/>
      <c r="G179" s="49"/>
      <c r="H179" s="49"/>
    </row>
    <row r="180" spans="1:8" ht="16.5" customHeight="1">
      <c r="A180" s="48" t="s">
        <v>245</v>
      </c>
      <c r="B180" s="49" t="s">
        <v>213</v>
      </c>
      <c r="C180" s="48">
        <v>225</v>
      </c>
      <c r="D180" s="49"/>
      <c r="E180" s="49"/>
      <c r="F180" s="49"/>
      <c r="G180" s="49"/>
      <c r="H180" s="49"/>
    </row>
    <row r="181" spans="1:8" ht="16.5" customHeight="1">
      <c r="A181" s="48" t="s">
        <v>246</v>
      </c>
      <c r="B181" s="49" t="s">
        <v>214</v>
      </c>
      <c r="C181" s="48">
        <v>226</v>
      </c>
      <c r="D181" s="49"/>
      <c r="E181" s="49">
        <v>9963</v>
      </c>
      <c r="F181" s="49"/>
      <c r="G181" s="49"/>
      <c r="H181" s="49">
        <v>9963</v>
      </c>
    </row>
    <row r="182" spans="1:8" ht="16.5" customHeight="1">
      <c r="A182" s="46" t="s">
        <v>247</v>
      </c>
      <c r="B182" s="47" t="s">
        <v>221</v>
      </c>
      <c r="C182" s="46">
        <v>290</v>
      </c>
      <c r="D182" s="47"/>
      <c r="E182" s="47"/>
      <c r="F182" s="47"/>
      <c r="G182" s="47"/>
      <c r="H182" s="47">
        <f>D182+E182+F182+G182</f>
        <v>0</v>
      </c>
    </row>
    <row r="183" spans="1:8" ht="16.5" customHeight="1">
      <c r="A183" s="46" t="s">
        <v>248</v>
      </c>
      <c r="B183" s="47" t="s">
        <v>223</v>
      </c>
      <c r="C183" s="46">
        <v>300</v>
      </c>
      <c r="D183" s="47">
        <f>D185+D186</f>
        <v>5500</v>
      </c>
      <c r="E183" s="47">
        <f>E185+E186</f>
        <v>4182</v>
      </c>
      <c r="F183" s="47">
        <f>F185+F186</f>
        <v>0</v>
      </c>
      <c r="G183" s="47">
        <f>G185+G186</f>
        <v>5134</v>
      </c>
      <c r="H183" s="47">
        <f>H185+H186</f>
        <v>14816</v>
      </c>
    </row>
    <row r="184" spans="1:8" ht="16.5" customHeight="1">
      <c r="A184" s="48"/>
      <c r="B184" s="49" t="s">
        <v>197</v>
      </c>
      <c r="C184" s="48"/>
      <c r="D184" s="49"/>
      <c r="E184" s="49"/>
      <c r="F184" s="49"/>
      <c r="G184" s="49"/>
      <c r="H184" s="49"/>
    </row>
    <row r="185" spans="1:8" ht="16.5" customHeight="1">
      <c r="A185" s="48" t="s">
        <v>249</v>
      </c>
      <c r="B185" s="49" t="s">
        <v>225</v>
      </c>
      <c r="C185" s="48">
        <v>310</v>
      </c>
      <c r="D185" s="49">
        <v>5500</v>
      </c>
      <c r="E185" s="49"/>
      <c r="F185" s="49"/>
      <c r="G185" s="49"/>
      <c r="H185" s="49">
        <v>5500</v>
      </c>
    </row>
    <row r="186" spans="1:8" ht="16.5" customHeight="1">
      <c r="A186" s="48" t="s">
        <v>250</v>
      </c>
      <c r="B186" s="49" t="s">
        <v>227</v>
      </c>
      <c r="C186" s="48">
        <v>340</v>
      </c>
      <c r="D186" s="49"/>
      <c r="E186" s="49">
        <v>4182</v>
      </c>
      <c r="F186" s="49"/>
      <c r="G186" s="49">
        <v>5134</v>
      </c>
      <c r="H186" s="49">
        <f>D186+E186+F186+G186</f>
        <v>9316</v>
      </c>
    </row>
    <row r="187" spans="1:8" ht="16.5" customHeight="1">
      <c r="A187" s="46">
        <v>6</v>
      </c>
      <c r="B187" s="47" t="s">
        <v>251</v>
      </c>
      <c r="C187" s="48"/>
      <c r="D187" s="49"/>
      <c r="E187" s="49"/>
      <c r="F187" s="49"/>
      <c r="G187" s="49"/>
      <c r="H187" s="49"/>
    </row>
    <row r="188" spans="1:8" s="51" customFormat="1" ht="16.5" customHeight="1">
      <c r="A188" s="46">
        <v>7</v>
      </c>
      <c r="B188" s="47" t="s">
        <v>252</v>
      </c>
      <c r="C188" s="48"/>
      <c r="D188" s="49">
        <v>181810</v>
      </c>
      <c r="E188" s="49">
        <v>382770</v>
      </c>
      <c r="F188" s="49">
        <v>213220</v>
      </c>
      <c r="G188" s="49">
        <v>201700</v>
      </c>
      <c r="H188" s="49">
        <f>D188+E188+F188+G188</f>
        <v>979500</v>
      </c>
    </row>
    <row r="189" spans="1:8" ht="18" customHeight="1">
      <c r="A189" s="46">
        <v>8</v>
      </c>
      <c r="B189" s="47" t="s">
        <v>253</v>
      </c>
      <c r="C189" s="48"/>
      <c r="D189" s="49">
        <f>D110+D120-D136-D160-D167-D187-D188</f>
        <v>0</v>
      </c>
      <c r="E189" s="49">
        <f>E110+E120-E136-E160-E167-E187-E188</f>
        <v>0</v>
      </c>
      <c r="F189" s="49">
        <f>F110+F120-F136-F160-F167-F187-F188</f>
        <v>0</v>
      </c>
      <c r="G189" s="49">
        <f>G110+G120-G136-G160-G167-G187-G188</f>
        <v>0</v>
      </c>
      <c r="H189" s="49">
        <f>H110+H120-H136-H160-H167-H187-H188</f>
        <v>0</v>
      </c>
    </row>
    <row r="190" spans="1:8" ht="16.5" customHeight="1">
      <c r="A190" s="48"/>
      <c r="B190" s="49" t="s">
        <v>163</v>
      </c>
      <c r="C190" s="48"/>
      <c r="D190" s="49"/>
      <c r="E190" s="49"/>
      <c r="F190" s="49"/>
      <c r="G190" s="49"/>
      <c r="H190" s="49"/>
    </row>
    <row r="191" spans="1:8" ht="32.25" customHeight="1">
      <c r="A191" s="48" t="s">
        <v>254</v>
      </c>
      <c r="B191" s="49" t="s">
        <v>255</v>
      </c>
      <c r="C191" s="48"/>
      <c r="D191" s="49"/>
      <c r="E191" s="49"/>
      <c r="F191" s="49"/>
      <c r="G191" s="49"/>
      <c r="H191" s="49"/>
    </row>
    <row r="192" spans="1:8" ht="16.5" customHeight="1">
      <c r="A192" s="48" t="s">
        <v>256</v>
      </c>
      <c r="B192" s="49" t="s">
        <v>257</v>
      </c>
      <c r="C192" s="48"/>
      <c r="D192" s="49"/>
      <c r="E192" s="49"/>
      <c r="F192" s="49"/>
      <c r="G192" s="49"/>
      <c r="H192" s="49"/>
    </row>
    <row r="193" spans="1:8" ht="16.5" customHeight="1">
      <c r="A193" s="46"/>
      <c r="B193" s="60" t="s">
        <v>258</v>
      </c>
      <c r="C193" s="48"/>
      <c r="D193" s="49"/>
      <c r="E193" s="49"/>
      <c r="F193" s="49"/>
      <c r="G193" s="49"/>
      <c r="H193" s="49"/>
    </row>
    <row r="194" spans="1:8" ht="16.5" customHeight="1">
      <c r="A194" s="46">
        <v>9</v>
      </c>
      <c r="B194" s="47" t="s">
        <v>259</v>
      </c>
      <c r="C194" s="48"/>
      <c r="D194" s="49">
        <f>D110+D120-D136-D160-D167-D187-D188</f>
        <v>0</v>
      </c>
      <c r="E194" s="49">
        <f>E110+E120-E136-E160-E167-E187-E188</f>
        <v>0</v>
      </c>
      <c r="F194" s="49">
        <f>F110+F120-F136-F160-F167-F187-F188</f>
        <v>0</v>
      </c>
      <c r="G194" s="49">
        <f>G110+G120-G136-G160-G167-G187-G188</f>
        <v>0</v>
      </c>
      <c r="H194" s="49">
        <f>H110+H120-H136-H160-H167-H187-H188</f>
        <v>0</v>
      </c>
    </row>
    <row r="195" ht="16.5" customHeight="1">
      <c r="A195" s="61"/>
    </row>
    <row r="196" spans="2:6" ht="16.5" customHeight="1">
      <c r="B196" s="62" t="s">
        <v>260</v>
      </c>
      <c r="C196" s="62"/>
      <c r="D196" s="62"/>
      <c r="E196" s="62"/>
      <c r="F196" s="1"/>
    </row>
    <row r="197" spans="2:7" s="4" customFormat="1" ht="16.5" customHeight="1">
      <c r="B197" s="62" t="s">
        <v>261</v>
      </c>
      <c r="C197" s="62"/>
      <c r="D197" s="62"/>
      <c r="E197" s="62"/>
      <c r="F197" s="62"/>
      <c r="G197" s="62"/>
    </row>
    <row r="198" spans="2:7" ht="16.5" customHeight="1">
      <c r="B198" s="62" t="s">
        <v>262</v>
      </c>
      <c r="C198" s="62"/>
      <c r="D198" s="62"/>
      <c r="E198" s="62"/>
      <c r="F198" s="62"/>
      <c r="G198" s="62"/>
    </row>
    <row r="199" ht="15.75" customHeight="1">
      <c r="C199" s="61"/>
    </row>
    <row r="200" spans="2:7" ht="16.5" customHeight="1">
      <c r="B200" s="62" t="s">
        <v>263</v>
      </c>
      <c r="C200" s="62"/>
      <c r="D200" s="62"/>
      <c r="E200" s="62"/>
      <c r="F200" s="62"/>
      <c r="G200" s="62"/>
    </row>
    <row r="201" spans="2:7" ht="16.5" customHeight="1">
      <c r="B201" s="62" t="s">
        <v>264</v>
      </c>
      <c r="C201" s="62"/>
      <c r="D201" s="62"/>
      <c r="E201" s="62"/>
      <c r="F201" s="62"/>
      <c r="G201" s="62"/>
    </row>
    <row r="202" spans="2:7" ht="15" customHeight="1">
      <c r="B202" s="63" t="s">
        <v>265</v>
      </c>
      <c r="C202" s="63"/>
      <c r="D202" s="63"/>
      <c r="E202" s="63"/>
      <c r="F202" s="63"/>
      <c r="G202" s="63"/>
    </row>
    <row r="203" ht="15" customHeight="1">
      <c r="C203" s="61" t="s">
        <v>266</v>
      </c>
    </row>
    <row r="204" spans="2:7" ht="16.5" customHeight="1">
      <c r="B204" s="62" t="s">
        <v>267</v>
      </c>
      <c r="C204" s="62"/>
      <c r="D204" s="62"/>
      <c r="E204" s="62"/>
      <c r="F204" s="62"/>
      <c r="G204" s="62"/>
    </row>
    <row r="205" spans="2:7" ht="16.5" customHeight="1">
      <c r="B205" s="62" t="s">
        <v>268</v>
      </c>
      <c r="C205" s="62"/>
      <c r="D205" s="62"/>
      <c r="E205" s="62"/>
      <c r="F205" s="62"/>
      <c r="G205" s="62"/>
    </row>
    <row r="206" spans="2:7" ht="15" customHeight="1">
      <c r="B206" s="62" t="s">
        <v>269</v>
      </c>
      <c r="C206" s="62"/>
      <c r="D206" s="62"/>
      <c r="E206" s="62"/>
      <c r="F206" s="62"/>
      <c r="G206" s="62"/>
    </row>
    <row r="207" ht="15" customHeight="1">
      <c r="C207" s="61"/>
    </row>
    <row r="208" ht="15" customHeight="1">
      <c r="C208" s="61" t="s">
        <v>270</v>
      </c>
    </row>
    <row r="209" spans="2:4" ht="16.5" customHeight="1">
      <c r="B209" s="62" t="s">
        <v>280</v>
      </c>
      <c r="C209" s="62"/>
      <c r="D209" s="62"/>
    </row>
    <row r="210" ht="16.5" customHeight="1">
      <c r="A210" s="61"/>
    </row>
    <row r="211" ht="16.5" customHeight="1">
      <c r="A211" s="61"/>
    </row>
    <row r="212" ht="16.5" customHeight="1">
      <c r="A212" s="61"/>
    </row>
    <row r="213" spans="1:8" ht="15" customHeight="1">
      <c r="A213" s="62" t="s">
        <v>258</v>
      </c>
      <c r="B213" s="62"/>
      <c r="C213" s="62"/>
      <c r="D213" s="62"/>
      <c r="E213" s="64"/>
      <c r="F213" s="64"/>
      <c r="G213" s="64"/>
      <c r="H213" s="64"/>
    </row>
    <row r="214" spans="1:8" ht="15" customHeight="1">
      <c r="A214" s="62" t="s">
        <v>272</v>
      </c>
      <c r="B214" s="62"/>
      <c r="C214" s="62"/>
      <c r="D214" s="62"/>
      <c r="E214" s="64"/>
      <c r="F214" s="64"/>
      <c r="G214" s="64"/>
      <c r="H214" s="64"/>
    </row>
    <row r="215" spans="1:8" ht="15" customHeight="1">
      <c r="A215" s="62" t="s">
        <v>273</v>
      </c>
      <c r="B215" s="62"/>
      <c r="C215" s="62"/>
      <c r="D215" s="62"/>
      <c r="E215" s="64"/>
      <c r="F215" s="64"/>
      <c r="G215" s="64"/>
      <c r="H215" s="64"/>
    </row>
    <row r="216" spans="1:8" ht="15" customHeight="1">
      <c r="A216" s="62" t="s">
        <v>274</v>
      </c>
      <c r="B216" s="62"/>
      <c r="C216" s="62"/>
      <c r="D216" s="62"/>
      <c r="E216" s="64"/>
      <c r="F216" s="64"/>
      <c r="G216" s="64"/>
      <c r="H216" s="64"/>
    </row>
    <row r="217" spans="1:8" ht="15" customHeight="1">
      <c r="A217" s="62" t="s">
        <v>275</v>
      </c>
      <c r="B217" s="62"/>
      <c r="C217" s="62"/>
      <c r="D217" s="62"/>
      <c r="E217" s="64"/>
      <c r="F217" s="64"/>
      <c r="G217" s="64"/>
      <c r="H217" s="64"/>
    </row>
    <row r="218" spans="1:8" ht="15" customHeight="1">
      <c r="A218" s="62" t="s">
        <v>276</v>
      </c>
      <c r="B218" s="65"/>
      <c r="C218" s="62"/>
      <c r="D218" s="62"/>
      <c r="E218" s="64"/>
      <c r="F218" s="64"/>
      <c r="G218" s="64"/>
      <c r="H218" s="64"/>
    </row>
    <row r="219" spans="1:8" ht="15" customHeight="1">
      <c r="A219" s="65" t="s">
        <v>277</v>
      </c>
      <c r="B219" s="62"/>
      <c r="C219" s="65"/>
      <c r="D219" s="65"/>
      <c r="E219" s="64"/>
      <c r="F219" s="64"/>
      <c r="G219" s="64"/>
      <c r="H219" s="64"/>
    </row>
    <row r="220" spans="1:8" ht="15" customHeight="1">
      <c r="A220" s="62" t="s">
        <v>278</v>
      </c>
      <c r="B220" s="64"/>
      <c r="C220" s="62"/>
      <c r="D220" s="62"/>
      <c r="E220" s="64"/>
      <c r="F220" s="64"/>
      <c r="G220" s="64"/>
      <c r="H220" s="64"/>
    </row>
    <row r="221" ht="15" customHeight="1">
      <c r="A221" s="66"/>
    </row>
  </sheetData>
  <sheetProtection selectLockedCells="1" selectUnlockedCells="1"/>
  <mergeCells count="197">
    <mergeCell ref="G2:H2"/>
    <mergeCell ref="F6:H6"/>
    <mergeCell ref="B10:D10"/>
    <mergeCell ref="H12:H13"/>
    <mergeCell ref="B16:E16"/>
    <mergeCell ref="B17:G17"/>
    <mergeCell ref="B18:F18"/>
    <mergeCell ref="B19:E19"/>
    <mergeCell ref="F19:G19"/>
    <mergeCell ref="B20:G20"/>
    <mergeCell ref="H20:I20"/>
    <mergeCell ref="B21:G21"/>
    <mergeCell ref="B22:G22"/>
    <mergeCell ref="B23:G23"/>
    <mergeCell ref="B25:G25"/>
    <mergeCell ref="B26:G26"/>
    <mergeCell ref="B27:G27"/>
    <mergeCell ref="B29:G29"/>
    <mergeCell ref="B31:G31"/>
    <mergeCell ref="B32:F32"/>
    <mergeCell ref="G32:H32"/>
    <mergeCell ref="B33:F33"/>
    <mergeCell ref="G33:H33"/>
    <mergeCell ref="B34:F34"/>
    <mergeCell ref="G34:H34"/>
    <mergeCell ref="B35:F35"/>
    <mergeCell ref="G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B42:F42"/>
    <mergeCell ref="G42:H42"/>
    <mergeCell ref="B43:F43"/>
    <mergeCell ref="G43:H43"/>
    <mergeCell ref="B44:F44"/>
    <mergeCell ref="G44:H44"/>
    <mergeCell ref="B45:F45"/>
    <mergeCell ref="G45:H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B60:F60"/>
    <mergeCell ref="G60:H60"/>
    <mergeCell ref="B61:F61"/>
    <mergeCell ref="G61:H61"/>
    <mergeCell ref="B62:F62"/>
    <mergeCell ref="G62:H62"/>
    <mergeCell ref="B63:F63"/>
    <mergeCell ref="G63:H63"/>
    <mergeCell ref="B64:F64"/>
    <mergeCell ref="G64:H64"/>
    <mergeCell ref="B65:F65"/>
    <mergeCell ref="G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B72:F72"/>
    <mergeCell ref="G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B80:F80"/>
    <mergeCell ref="G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B87:F87"/>
    <mergeCell ref="G87:H87"/>
    <mergeCell ref="B88:F88"/>
    <mergeCell ref="G88:H88"/>
    <mergeCell ref="B89:F89"/>
    <mergeCell ref="G89:H89"/>
    <mergeCell ref="B90:F90"/>
    <mergeCell ref="G90:H90"/>
    <mergeCell ref="B91:F91"/>
    <mergeCell ref="G91:H91"/>
    <mergeCell ref="B92:F92"/>
    <mergeCell ref="G92:H92"/>
    <mergeCell ref="B93:F93"/>
    <mergeCell ref="G93:H93"/>
    <mergeCell ref="B94:F94"/>
    <mergeCell ref="G94:H94"/>
    <mergeCell ref="B95:F95"/>
    <mergeCell ref="G95:H95"/>
    <mergeCell ref="B96:F96"/>
    <mergeCell ref="G96:H96"/>
    <mergeCell ref="B97:F97"/>
    <mergeCell ref="G97:H97"/>
    <mergeCell ref="B98:F98"/>
    <mergeCell ref="G98:H98"/>
    <mergeCell ref="B99:F99"/>
    <mergeCell ref="G99:H99"/>
    <mergeCell ref="B100:F100"/>
    <mergeCell ref="G100:H100"/>
    <mergeCell ref="B101:F101"/>
    <mergeCell ref="G101:H101"/>
    <mergeCell ref="B102:F102"/>
    <mergeCell ref="G102:H102"/>
    <mergeCell ref="B103:F103"/>
    <mergeCell ref="G103:H103"/>
    <mergeCell ref="B104:F104"/>
    <mergeCell ref="G104:H104"/>
    <mergeCell ref="A105:H105"/>
    <mergeCell ref="A107:A109"/>
    <mergeCell ref="B107:B109"/>
    <mergeCell ref="C107:C109"/>
    <mergeCell ref="D107:H107"/>
    <mergeCell ref="H108:H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B196:E196"/>
    <mergeCell ref="B197:G197"/>
    <mergeCell ref="B198:G198"/>
    <mergeCell ref="B200:G200"/>
    <mergeCell ref="B201:G201"/>
    <mergeCell ref="B202:G202"/>
    <mergeCell ref="B204:G204"/>
    <mergeCell ref="B205:G205"/>
    <mergeCell ref="B206:G206"/>
    <mergeCell ref="B209:D209"/>
  </mergeCells>
  <printOptions/>
  <pageMargins left="0.2361111111111111" right="0.2361111111111111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6384" width="9.421875" style="6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6384" width="9.421875" style="67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22"/>
  <sheetViews>
    <sheetView workbookViewId="0" topLeftCell="C178">
      <selection activeCell="D172" sqref="D172"/>
    </sheetView>
  </sheetViews>
  <sheetFormatPr defaultColWidth="9.140625" defaultRowHeight="15" customHeight="1"/>
  <cols>
    <col min="1" max="1" width="4.421875" style="1" customWidth="1"/>
    <col min="2" max="2" width="63.7109375" style="2" customWidth="1"/>
    <col min="3" max="3" width="9.8515625" style="2" customWidth="1"/>
    <col min="4" max="4" width="13.57421875" style="2" customWidth="1"/>
    <col min="5" max="5" width="12.8515625" style="2" customWidth="1"/>
    <col min="6" max="6" width="11.00390625" style="2" customWidth="1"/>
    <col min="7" max="7" width="11.421875" style="2" customWidth="1"/>
    <col min="8" max="8" width="15.140625" style="2" customWidth="1"/>
    <col min="9" max="16384" width="9.421875" style="2" customWidth="1"/>
  </cols>
  <sheetData>
    <row r="1" ht="15" customHeight="1">
      <c r="B1" s="3"/>
    </row>
    <row r="2" spans="2:8" ht="15" customHeight="1">
      <c r="B2" s="4"/>
      <c r="C2" s="4"/>
      <c r="E2" s="4"/>
      <c r="F2" s="4"/>
      <c r="G2" s="5" t="s">
        <v>0</v>
      </c>
      <c r="H2" s="5"/>
    </row>
    <row r="3" spans="2:8" ht="15" customHeight="1">
      <c r="B3" s="3"/>
      <c r="E3" s="6" t="s">
        <v>1</v>
      </c>
      <c r="F3" s="6"/>
      <c r="G3" s="6"/>
      <c r="H3" s="6"/>
    </row>
    <row r="4" spans="2:8" ht="15" customHeight="1">
      <c r="B4" s="3"/>
      <c r="D4" s="3"/>
      <c r="E4" s="3"/>
      <c r="F4" s="3"/>
      <c r="G4" s="3"/>
      <c r="H4" s="3" t="s">
        <v>2</v>
      </c>
    </row>
    <row r="5" spans="2:8" ht="15" customHeight="1">
      <c r="B5" s="3"/>
      <c r="D5" s="3"/>
      <c r="E5" s="3"/>
      <c r="F5" s="3"/>
      <c r="G5" s="3"/>
      <c r="H5" s="3" t="s">
        <v>3</v>
      </c>
    </row>
    <row r="6" spans="2:8" ht="15" customHeight="1">
      <c r="B6" s="3"/>
      <c r="E6" s="3"/>
      <c r="F6" s="7" t="s">
        <v>4</v>
      </c>
      <c r="G6" s="7"/>
      <c r="H6" s="7"/>
    </row>
    <row r="7" spans="2:8" ht="15" customHeight="1">
      <c r="B7" s="5"/>
      <c r="E7" s="3"/>
      <c r="H7" s="3" t="s">
        <v>5</v>
      </c>
    </row>
    <row r="8" spans="2:8" ht="15" customHeight="1">
      <c r="B8" s="3"/>
      <c r="E8" s="3"/>
      <c r="H8" s="3"/>
    </row>
    <row r="9" spans="2:8" ht="15" customHeight="1">
      <c r="B9" s="3"/>
      <c r="E9" s="3"/>
      <c r="H9" s="3" t="s">
        <v>6</v>
      </c>
    </row>
    <row r="10" spans="2:4" ht="16.5" customHeight="1">
      <c r="B10" s="8" t="s">
        <v>7</v>
      </c>
      <c r="C10" s="8"/>
      <c r="D10" s="8"/>
    </row>
    <row r="11" spans="2:8" ht="16.5" customHeight="1">
      <c r="B11" s="9" t="s">
        <v>8</v>
      </c>
      <c r="C11" s="9"/>
      <c r="D11" s="9"/>
      <c r="G11" s="10"/>
      <c r="H11" s="11" t="s">
        <v>9</v>
      </c>
    </row>
    <row r="12" spans="2:8" ht="24" customHeight="1">
      <c r="B12" s="12"/>
      <c r="G12" s="13" t="s">
        <v>10</v>
      </c>
      <c r="H12" s="14"/>
    </row>
    <row r="13" spans="2:10" ht="28.5" customHeight="1">
      <c r="B13" s="4" t="s">
        <v>11</v>
      </c>
      <c r="C13" s="10"/>
      <c r="D13" s="10"/>
      <c r="E13" s="10"/>
      <c r="F13" s="10"/>
      <c r="G13" s="15" t="s">
        <v>12</v>
      </c>
      <c r="H13" s="14"/>
      <c r="J13" s="16"/>
    </row>
    <row r="14" spans="2:10" ht="15" customHeight="1">
      <c r="B14" s="17" t="s">
        <v>13</v>
      </c>
      <c r="C14" s="10"/>
      <c r="D14" s="10"/>
      <c r="E14" s="10"/>
      <c r="F14" s="10"/>
      <c r="G14" s="15" t="s">
        <v>14</v>
      </c>
      <c r="H14" s="18">
        <v>41031</v>
      </c>
      <c r="J14" s="19"/>
    </row>
    <row r="15" spans="2:10" ht="15.75" customHeight="1">
      <c r="B15" s="16" t="s">
        <v>15</v>
      </c>
      <c r="C15" s="20"/>
      <c r="D15" s="20"/>
      <c r="E15" s="20"/>
      <c r="F15" s="20"/>
      <c r="G15" s="13"/>
      <c r="H15" s="21"/>
      <c r="J15" s="16"/>
    </row>
    <row r="16" spans="2:10" ht="16.5" customHeight="1">
      <c r="B16" s="19" t="s">
        <v>16</v>
      </c>
      <c r="C16" s="19"/>
      <c r="D16" s="19"/>
      <c r="E16" s="19"/>
      <c r="F16" s="10"/>
      <c r="G16" s="13" t="s">
        <v>17</v>
      </c>
      <c r="H16" s="22">
        <v>48345027</v>
      </c>
      <c r="J16" s="16"/>
    </row>
    <row r="17" spans="2:10" ht="15.75" customHeight="1">
      <c r="B17" s="19" t="s">
        <v>18</v>
      </c>
      <c r="C17" s="19"/>
      <c r="D17" s="19"/>
      <c r="E17" s="19"/>
      <c r="F17" s="19"/>
      <c r="G17" s="19"/>
      <c r="H17" s="23" t="s">
        <v>19</v>
      </c>
      <c r="J17" s="16"/>
    </row>
    <row r="18" spans="2:10" ht="32.25" customHeight="1">
      <c r="B18" s="24" t="s">
        <v>20</v>
      </c>
      <c r="C18" s="24"/>
      <c r="D18" s="24"/>
      <c r="E18" s="24"/>
      <c r="F18" s="24"/>
      <c r="G18" s="19"/>
      <c r="J18" s="16"/>
    </row>
    <row r="19" spans="2:10" ht="15.75" customHeight="1">
      <c r="B19" s="25" t="s">
        <v>21</v>
      </c>
      <c r="C19" s="25"/>
      <c r="D19" s="25"/>
      <c r="E19" s="25"/>
      <c r="F19" s="26"/>
      <c r="G19" s="26"/>
      <c r="J19" s="16"/>
    </row>
    <row r="20" spans="2:10" ht="15.75" customHeight="1">
      <c r="B20" s="19" t="s">
        <v>22</v>
      </c>
      <c r="C20" s="19"/>
      <c r="D20" s="19"/>
      <c r="E20" s="19"/>
      <c r="F20" s="19"/>
      <c r="G20" s="19"/>
      <c r="H20" s="19"/>
      <c r="I20" s="19"/>
      <c r="J20" s="16"/>
    </row>
    <row r="21" spans="2:10" ht="31.5" customHeight="1">
      <c r="B21" s="27" t="s">
        <v>23</v>
      </c>
      <c r="C21" s="27"/>
      <c r="D21" s="27"/>
      <c r="E21" s="27"/>
      <c r="F21" s="27"/>
      <c r="G21" s="27"/>
      <c r="H21" s="28"/>
      <c r="I21" s="16"/>
      <c r="J21" s="16"/>
    </row>
    <row r="22" spans="2:10" ht="32.25" customHeight="1">
      <c r="B22" s="29" t="s">
        <v>24</v>
      </c>
      <c r="C22" s="29"/>
      <c r="D22" s="29"/>
      <c r="E22" s="29"/>
      <c r="F22" s="29"/>
      <c r="G22" s="29"/>
      <c r="H22" s="19"/>
      <c r="I22" s="16"/>
      <c r="J22" s="16"/>
    </row>
    <row r="23" spans="2:10" ht="32.25" customHeight="1">
      <c r="B23" s="24" t="s">
        <v>25</v>
      </c>
      <c r="C23" s="24"/>
      <c r="D23" s="24"/>
      <c r="E23" s="24"/>
      <c r="F23" s="24"/>
      <c r="G23" s="24"/>
      <c r="H23" s="19"/>
      <c r="I23" s="16"/>
      <c r="J23" s="16"/>
    </row>
    <row r="24" spans="2:10" ht="16.5" customHeight="1">
      <c r="B24" s="4" t="s">
        <v>26</v>
      </c>
      <c r="C24" s="16"/>
      <c r="D24" s="16"/>
      <c r="E24" s="16"/>
      <c r="F24" s="16"/>
      <c r="G24" s="16"/>
      <c r="H24" s="16"/>
      <c r="I24" s="16"/>
      <c r="J24" s="16"/>
    </row>
    <row r="25" spans="2:8" ht="29.25" customHeight="1">
      <c r="B25" s="27" t="s">
        <v>27</v>
      </c>
      <c r="C25" s="27"/>
      <c r="D25" s="27"/>
      <c r="E25" s="27"/>
      <c r="F25" s="27"/>
      <c r="G25" s="27"/>
      <c r="H25" s="30"/>
    </row>
    <row r="26" spans="2:8" ht="29.25" customHeight="1">
      <c r="B26" s="29" t="s">
        <v>28</v>
      </c>
      <c r="C26" s="29"/>
      <c r="D26" s="29"/>
      <c r="E26" s="29"/>
      <c r="F26" s="29"/>
      <c r="G26" s="29"/>
      <c r="H26" s="31"/>
    </row>
    <row r="27" spans="2:8" ht="18.75" customHeight="1">
      <c r="B27" s="24" t="s">
        <v>29</v>
      </c>
      <c r="C27" s="24"/>
      <c r="D27" s="24"/>
      <c r="E27" s="24"/>
      <c r="F27" s="24"/>
      <c r="G27" s="24"/>
      <c r="H27" s="31"/>
    </row>
    <row r="28" ht="16.5" customHeight="1">
      <c r="B28" s="4" t="s">
        <v>30</v>
      </c>
    </row>
    <row r="29" spans="2:8" ht="16.5" customHeight="1">
      <c r="B29" s="32" t="s">
        <v>31</v>
      </c>
      <c r="C29" s="32"/>
      <c r="D29" s="32"/>
      <c r="E29" s="32"/>
      <c r="F29" s="32"/>
      <c r="G29" s="32"/>
      <c r="H29" s="30"/>
    </row>
    <row r="30" ht="35.25" customHeight="1">
      <c r="B30" s="4"/>
    </row>
    <row r="31" spans="1:8" ht="16.5" customHeight="1">
      <c r="A31" s="33"/>
      <c r="B31" s="8" t="s">
        <v>32</v>
      </c>
      <c r="C31" s="8"/>
      <c r="D31" s="8"/>
      <c r="E31" s="8"/>
      <c r="F31" s="8"/>
      <c r="G31" s="8"/>
      <c r="H31" s="17"/>
    </row>
    <row r="32" spans="1:8" ht="16.5" customHeight="1">
      <c r="A32" s="34"/>
      <c r="B32" s="35" t="s">
        <v>33</v>
      </c>
      <c r="C32" s="35"/>
      <c r="D32" s="35"/>
      <c r="E32" s="35"/>
      <c r="F32" s="35"/>
      <c r="G32" s="34">
        <f>G35+G41</f>
        <v>45920231.46</v>
      </c>
      <c r="H32" s="34"/>
    </row>
    <row r="33" spans="1:8" ht="16.5" customHeight="1">
      <c r="A33" s="36" t="s">
        <v>34</v>
      </c>
      <c r="B33" s="37" t="s">
        <v>35</v>
      </c>
      <c r="C33" s="37"/>
      <c r="D33" s="37"/>
      <c r="E33" s="37"/>
      <c r="F33" s="37"/>
      <c r="G33" s="34"/>
      <c r="H33" s="34"/>
    </row>
    <row r="34" spans="1:8" ht="15.75" customHeight="1">
      <c r="A34" s="34"/>
      <c r="B34" s="38" t="s">
        <v>36</v>
      </c>
      <c r="C34" s="38"/>
      <c r="D34" s="38"/>
      <c r="E34" s="38"/>
      <c r="F34" s="38"/>
      <c r="G34" s="34"/>
      <c r="H34" s="34"/>
    </row>
    <row r="35" spans="1:8" ht="15.75" customHeight="1">
      <c r="A35" s="34" t="s">
        <v>37</v>
      </c>
      <c r="B35" s="38" t="s">
        <v>38</v>
      </c>
      <c r="C35" s="38"/>
      <c r="D35" s="38"/>
      <c r="E35" s="38"/>
      <c r="F35" s="38"/>
      <c r="G35" s="34">
        <v>40807227.95</v>
      </c>
      <c r="H35" s="34"/>
    </row>
    <row r="36" spans="1:8" ht="15.75" customHeight="1">
      <c r="A36" s="34"/>
      <c r="B36" s="38" t="s">
        <v>39</v>
      </c>
      <c r="C36" s="38"/>
      <c r="D36" s="38"/>
      <c r="E36" s="38"/>
      <c r="F36" s="38"/>
      <c r="G36" s="34"/>
      <c r="H36" s="34"/>
    </row>
    <row r="37" spans="1:8" ht="30.75" customHeight="1">
      <c r="A37" s="34" t="s">
        <v>40</v>
      </c>
      <c r="B37" s="38" t="s">
        <v>41</v>
      </c>
      <c r="C37" s="38"/>
      <c r="D37" s="38"/>
      <c r="E37" s="38"/>
      <c r="F37" s="38"/>
      <c r="G37" s="34">
        <v>40807227.95</v>
      </c>
      <c r="H37" s="34"/>
    </row>
    <row r="38" spans="1:8" ht="30.75" customHeight="1">
      <c r="A38" s="34" t="s">
        <v>42</v>
      </c>
      <c r="B38" s="38" t="s">
        <v>43</v>
      </c>
      <c r="C38" s="38"/>
      <c r="D38" s="38"/>
      <c r="E38" s="38"/>
      <c r="F38" s="38"/>
      <c r="G38" s="34"/>
      <c r="H38" s="34"/>
    </row>
    <row r="39" spans="1:8" ht="34.5" customHeight="1">
      <c r="A39" s="34" t="s">
        <v>44</v>
      </c>
      <c r="B39" s="38" t="s">
        <v>45</v>
      </c>
      <c r="C39" s="38"/>
      <c r="D39" s="38"/>
      <c r="E39" s="38"/>
      <c r="F39" s="38"/>
      <c r="G39" s="34"/>
      <c r="H39" s="34"/>
    </row>
    <row r="40" spans="1:8" ht="15.75" customHeight="1">
      <c r="A40" s="34" t="s">
        <v>46</v>
      </c>
      <c r="B40" s="38" t="s">
        <v>47</v>
      </c>
      <c r="C40" s="38"/>
      <c r="D40" s="38"/>
      <c r="E40" s="38"/>
      <c r="F40" s="38"/>
      <c r="G40" s="34">
        <v>16851803.65</v>
      </c>
      <c r="H40" s="34"/>
    </row>
    <row r="41" spans="1:8" ht="15.75" customHeight="1">
      <c r="A41" s="34" t="s">
        <v>48</v>
      </c>
      <c r="B41" s="38" t="s">
        <v>49</v>
      </c>
      <c r="C41" s="38"/>
      <c r="D41" s="38"/>
      <c r="E41" s="38"/>
      <c r="F41" s="38"/>
      <c r="G41" s="34">
        <v>5113003.51</v>
      </c>
      <c r="H41" s="34"/>
    </row>
    <row r="42" spans="1:8" ht="15.75" customHeight="1">
      <c r="A42" s="34"/>
      <c r="B42" s="38" t="s">
        <v>39</v>
      </c>
      <c r="C42" s="38"/>
      <c r="D42" s="38"/>
      <c r="E42" s="38"/>
      <c r="F42" s="38"/>
      <c r="G42" s="34"/>
      <c r="H42" s="34"/>
    </row>
    <row r="43" spans="1:8" ht="15.75" customHeight="1">
      <c r="A43" s="34" t="s">
        <v>50</v>
      </c>
      <c r="B43" s="38" t="s">
        <v>51</v>
      </c>
      <c r="C43" s="38"/>
      <c r="D43" s="38"/>
      <c r="E43" s="38"/>
      <c r="F43" s="38"/>
      <c r="G43" s="34">
        <v>5113003.51</v>
      </c>
      <c r="H43" s="34"/>
    </row>
    <row r="44" spans="1:8" ht="15.75" customHeight="1">
      <c r="A44" s="34" t="s">
        <v>52</v>
      </c>
      <c r="B44" s="38" t="s">
        <v>53</v>
      </c>
      <c r="C44" s="38"/>
      <c r="D44" s="38"/>
      <c r="E44" s="38"/>
      <c r="F44" s="38"/>
      <c r="G44" s="34">
        <v>348140.85</v>
      </c>
      <c r="H44" s="34"/>
    </row>
    <row r="45" spans="1:8" ht="15.75" customHeight="1">
      <c r="A45" s="36" t="s">
        <v>54</v>
      </c>
      <c r="B45" s="37" t="s">
        <v>55</v>
      </c>
      <c r="C45" s="37"/>
      <c r="D45" s="37"/>
      <c r="E45" s="37"/>
      <c r="F45" s="37"/>
      <c r="G45" s="36">
        <f>G48</f>
        <v>59529.86</v>
      </c>
      <c r="H45" s="36"/>
    </row>
    <row r="46" spans="1:8" ht="15.75" customHeight="1">
      <c r="A46" s="34"/>
      <c r="B46" s="38" t="s">
        <v>36</v>
      </c>
      <c r="C46" s="38"/>
      <c r="D46" s="38"/>
      <c r="E46" s="38"/>
      <c r="F46" s="38"/>
      <c r="G46" s="34"/>
      <c r="H46" s="34"/>
    </row>
    <row r="47" spans="1:8" ht="15.75" customHeight="1">
      <c r="A47" s="34" t="s">
        <v>56</v>
      </c>
      <c r="B47" s="38" t="s">
        <v>57</v>
      </c>
      <c r="C47" s="38"/>
      <c r="D47" s="38"/>
      <c r="E47" s="38"/>
      <c r="F47" s="38"/>
      <c r="G47" s="34"/>
      <c r="H47" s="34"/>
    </row>
    <row r="48" spans="1:8" ht="31.5" customHeight="1">
      <c r="A48" s="36" t="s">
        <v>58</v>
      </c>
      <c r="B48" s="37" t="s">
        <v>59</v>
      </c>
      <c r="C48" s="37"/>
      <c r="D48" s="37"/>
      <c r="E48" s="37"/>
      <c r="F48" s="37"/>
      <c r="G48" s="36">
        <f>G50+G53+G54+G66</f>
        <v>59529.86</v>
      </c>
      <c r="H48" s="36"/>
    </row>
    <row r="49" spans="1:8" ht="15.75" customHeight="1">
      <c r="A49" s="34"/>
      <c r="B49" s="38" t="s">
        <v>39</v>
      </c>
      <c r="C49" s="38"/>
      <c r="D49" s="38"/>
      <c r="E49" s="38"/>
      <c r="F49" s="38"/>
      <c r="G49" s="34"/>
      <c r="H49" s="34"/>
    </row>
    <row r="50" spans="1:8" ht="15.75" customHeight="1">
      <c r="A50" s="34" t="s">
        <v>60</v>
      </c>
      <c r="B50" s="38" t="s">
        <v>61</v>
      </c>
      <c r="C50" s="38"/>
      <c r="D50" s="38"/>
      <c r="E50" s="38"/>
      <c r="F50" s="38"/>
      <c r="G50" s="34"/>
      <c r="H50" s="34"/>
    </row>
    <row r="51" spans="1:8" ht="15.75" customHeight="1">
      <c r="A51" s="34" t="s">
        <v>62</v>
      </c>
      <c r="B51" s="38" t="s">
        <v>63</v>
      </c>
      <c r="C51" s="38"/>
      <c r="D51" s="38"/>
      <c r="E51" s="38"/>
      <c r="F51" s="38"/>
      <c r="G51" s="34"/>
      <c r="H51" s="34"/>
    </row>
    <row r="52" spans="1:8" ht="15.75" customHeight="1">
      <c r="A52" s="34" t="s">
        <v>64</v>
      </c>
      <c r="B52" s="38" t="s">
        <v>65</v>
      </c>
      <c r="C52" s="38"/>
      <c r="D52" s="38"/>
      <c r="E52" s="38"/>
      <c r="F52" s="38"/>
      <c r="G52" s="34"/>
      <c r="H52" s="34"/>
    </row>
    <row r="53" spans="1:8" ht="15.75" customHeight="1">
      <c r="A53" s="34" t="s">
        <v>66</v>
      </c>
      <c r="B53" s="38" t="s">
        <v>67</v>
      </c>
      <c r="C53" s="38"/>
      <c r="D53" s="38"/>
      <c r="E53" s="38"/>
      <c r="F53" s="38"/>
      <c r="G53" s="34">
        <v>620.23</v>
      </c>
      <c r="H53" s="34"/>
    </row>
    <row r="54" spans="1:8" ht="15.75" customHeight="1">
      <c r="A54" s="34" t="s">
        <v>68</v>
      </c>
      <c r="B54" s="38" t="s">
        <v>69</v>
      </c>
      <c r="C54" s="38"/>
      <c r="D54" s="38"/>
      <c r="E54" s="38"/>
      <c r="F54" s="38"/>
      <c r="G54" s="34"/>
      <c r="H54" s="34"/>
    </row>
    <row r="55" spans="1:8" ht="15.75" customHeight="1">
      <c r="A55" s="34" t="s">
        <v>70</v>
      </c>
      <c r="B55" s="38" t="s">
        <v>71</v>
      </c>
      <c r="C55" s="38"/>
      <c r="D55" s="38"/>
      <c r="E55" s="38"/>
      <c r="F55" s="38"/>
      <c r="G55" s="34"/>
      <c r="H55" s="34"/>
    </row>
    <row r="56" spans="1:8" ht="15.75" customHeight="1">
      <c r="A56" s="34" t="s">
        <v>72</v>
      </c>
      <c r="B56" s="38" t="s">
        <v>73</v>
      </c>
      <c r="C56" s="38"/>
      <c r="D56" s="38"/>
      <c r="E56" s="38"/>
      <c r="F56" s="38"/>
      <c r="G56" s="34"/>
      <c r="H56" s="34"/>
    </row>
    <row r="57" spans="1:8" ht="15.75" customHeight="1">
      <c r="A57" s="34" t="s">
        <v>74</v>
      </c>
      <c r="B57" s="38" t="s">
        <v>75</v>
      </c>
      <c r="C57" s="38"/>
      <c r="D57" s="38"/>
      <c r="E57" s="38"/>
      <c r="F57" s="38"/>
      <c r="G57" s="34"/>
      <c r="H57" s="34"/>
    </row>
    <row r="58" spans="1:8" ht="15.75" customHeight="1">
      <c r="A58" s="34" t="s">
        <v>76</v>
      </c>
      <c r="B58" s="38" t="s">
        <v>77</v>
      </c>
      <c r="C58" s="38"/>
      <c r="D58" s="38"/>
      <c r="E58" s="38"/>
      <c r="F58" s="38"/>
      <c r="G58" s="34"/>
      <c r="H58" s="34"/>
    </row>
    <row r="59" spans="1:8" ht="15.75" customHeight="1">
      <c r="A59" s="34" t="s">
        <v>78</v>
      </c>
      <c r="B59" s="38" t="s">
        <v>79</v>
      </c>
      <c r="C59" s="38"/>
      <c r="D59" s="38"/>
      <c r="E59" s="38"/>
      <c r="F59" s="38"/>
      <c r="G59" s="34"/>
      <c r="H59" s="34"/>
    </row>
    <row r="60" spans="1:8" ht="30" customHeight="1">
      <c r="A60" s="34" t="s">
        <v>80</v>
      </c>
      <c r="B60" s="38" t="s">
        <v>81</v>
      </c>
      <c r="C60" s="38"/>
      <c r="D60" s="38"/>
      <c r="E60" s="38"/>
      <c r="F60" s="38"/>
      <c r="G60" s="34"/>
      <c r="H60" s="34"/>
    </row>
    <row r="61" spans="1:8" ht="15.75" customHeight="1">
      <c r="A61" s="34"/>
      <c r="B61" s="38" t="s">
        <v>39</v>
      </c>
      <c r="C61" s="38"/>
      <c r="D61" s="38"/>
      <c r="E61" s="38"/>
      <c r="F61" s="38"/>
      <c r="G61" s="34"/>
      <c r="H61" s="34"/>
    </row>
    <row r="62" spans="1:8" ht="15.75" customHeight="1">
      <c r="A62" s="34" t="s">
        <v>82</v>
      </c>
      <c r="B62" s="38" t="s">
        <v>61</v>
      </c>
      <c r="C62" s="38"/>
      <c r="D62" s="38"/>
      <c r="E62" s="38"/>
      <c r="F62" s="38"/>
      <c r="G62" s="34"/>
      <c r="H62" s="34"/>
    </row>
    <row r="63" spans="1:8" ht="15.75" customHeight="1">
      <c r="A63" s="34" t="s">
        <v>83</v>
      </c>
      <c r="B63" s="38" t="s">
        <v>84</v>
      </c>
      <c r="C63" s="38"/>
      <c r="D63" s="38"/>
      <c r="E63" s="38"/>
      <c r="F63" s="38"/>
      <c r="G63" s="34"/>
      <c r="H63" s="34"/>
    </row>
    <row r="64" spans="1:8" ht="15.75" customHeight="1">
      <c r="A64" s="34" t="s">
        <v>85</v>
      </c>
      <c r="B64" s="38" t="s">
        <v>86</v>
      </c>
      <c r="C64" s="38"/>
      <c r="D64" s="38"/>
      <c r="E64" s="38"/>
      <c r="F64" s="38"/>
      <c r="G64" s="34"/>
      <c r="H64" s="34"/>
    </row>
    <row r="65" spans="1:8" ht="15.75" customHeight="1">
      <c r="A65" s="34" t="s">
        <v>87</v>
      </c>
      <c r="B65" s="38" t="s">
        <v>67</v>
      </c>
      <c r="C65" s="38"/>
      <c r="D65" s="38"/>
      <c r="E65" s="38"/>
      <c r="F65" s="38"/>
      <c r="G65" s="34"/>
      <c r="H65" s="34"/>
    </row>
    <row r="66" spans="1:8" ht="15.75" customHeight="1">
      <c r="A66" s="34" t="s">
        <v>88</v>
      </c>
      <c r="B66" s="38" t="s">
        <v>89</v>
      </c>
      <c r="C66" s="38"/>
      <c r="D66" s="38"/>
      <c r="E66" s="38"/>
      <c r="F66" s="38"/>
      <c r="G66" s="34">
        <v>58909.63</v>
      </c>
      <c r="H66" s="34"/>
    </row>
    <row r="67" spans="1:8" ht="15.75" customHeight="1">
      <c r="A67" s="34" t="s">
        <v>90</v>
      </c>
      <c r="B67" s="38" t="s">
        <v>91</v>
      </c>
      <c r="C67" s="38"/>
      <c r="D67" s="38"/>
      <c r="E67" s="38"/>
      <c r="F67" s="38"/>
      <c r="G67" s="34"/>
      <c r="H67" s="34"/>
    </row>
    <row r="68" spans="1:8" ht="15.75" customHeight="1">
      <c r="A68" s="34" t="s">
        <v>92</v>
      </c>
      <c r="B68" s="38" t="s">
        <v>93</v>
      </c>
      <c r="C68" s="38"/>
      <c r="D68" s="38"/>
      <c r="E68" s="38"/>
      <c r="F68" s="38"/>
      <c r="G68" s="34"/>
      <c r="H68" s="34"/>
    </row>
    <row r="69" spans="1:8" ht="15.75" customHeight="1">
      <c r="A69" s="34" t="s">
        <v>94</v>
      </c>
      <c r="B69" s="38" t="s">
        <v>95</v>
      </c>
      <c r="C69" s="38"/>
      <c r="D69" s="38"/>
      <c r="E69" s="38"/>
      <c r="F69" s="38"/>
      <c r="G69" s="34"/>
      <c r="H69" s="34"/>
    </row>
    <row r="70" spans="1:8" ht="15.75" customHeight="1">
      <c r="A70" s="34" t="s">
        <v>96</v>
      </c>
      <c r="B70" s="38" t="s">
        <v>77</v>
      </c>
      <c r="C70" s="38"/>
      <c r="D70" s="38"/>
      <c r="E70" s="38"/>
      <c r="F70" s="38"/>
      <c r="G70" s="34"/>
      <c r="H70" s="34"/>
    </row>
    <row r="71" spans="1:8" ht="15.75" customHeight="1">
      <c r="A71" s="34" t="s">
        <v>97</v>
      </c>
      <c r="B71" s="38" t="s">
        <v>79</v>
      </c>
      <c r="C71" s="38"/>
      <c r="D71" s="38"/>
      <c r="E71" s="38"/>
      <c r="F71" s="38"/>
      <c r="G71" s="34"/>
      <c r="H71" s="34"/>
    </row>
    <row r="72" spans="1:8" ht="15.75" customHeight="1">
      <c r="A72" s="39" t="s">
        <v>98</v>
      </c>
      <c r="B72" s="37" t="s">
        <v>99</v>
      </c>
      <c r="C72" s="37"/>
      <c r="D72" s="37"/>
      <c r="E72" s="37"/>
      <c r="F72" s="37"/>
      <c r="G72" s="36">
        <v>680619.69</v>
      </c>
      <c r="H72" s="36"/>
    </row>
    <row r="73" spans="1:8" ht="15.75" customHeight="1">
      <c r="A73" s="34"/>
      <c r="B73" s="38" t="s">
        <v>36</v>
      </c>
      <c r="C73" s="38"/>
      <c r="D73" s="38"/>
      <c r="E73" s="38"/>
      <c r="F73" s="38"/>
      <c r="G73" s="34"/>
      <c r="H73" s="34"/>
    </row>
    <row r="74" spans="1:8" ht="15.75" customHeight="1">
      <c r="A74" s="34" t="s">
        <v>100</v>
      </c>
      <c r="B74" s="38" t="s">
        <v>101</v>
      </c>
      <c r="C74" s="38"/>
      <c r="D74" s="38"/>
      <c r="E74" s="38"/>
      <c r="F74" s="38"/>
      <c r="G74" s="34"/>
      <c r="H74" s="34"/>
    </row>
    <row r="75" spans="1:8" ht="28.5" customHeight="1">
      <c r="A75" s="36" t="s">
        <v>102</v>
      </c>
      <c r="B75" s="37" t="s">
        <v>103</v>
      </c>
      <c r="C75" s="37"/>
      <c r="D75" s="37"/>
      <c r="E75" s="37"/>
      <c r="F75" s="37"/>
      <c r="G75" s="36">
        <f>G83+G87+G88</f>
        <v>680619.69</v>
      </c>
      <c r="H75" s="36"/>
    </row>
    <row r="76" spans="1:8" ht="15.75" customHeight="1">
      <c r="A76" s="34"/>
      <c r="B76" s="38" t="s">
        <v>39</v>
      </c>
      <c r="C76" s="38"/>
      <c r="D76" s="38"/>
      <c r="E76" s="38"/>
      <c r="F76" s="38"/>
      <c r="G76" s="34"/>
      <c r="H76" s="34"/>
    </row>
    <row r="77" spans="1:8" ht="15.75" customHeight="1">
      <c r="A77" s="34" t="s">
        <v>104</v>
      </c>
      <c r="B77" s="38" t="s">
        <v>105</v>
      </c>
      <c r="C77" s="38"/>
      <c r="D77" s="38"/>
      <c r="E77" s="38"/>
      <c r="F77" s="38"/>
      <c r="G77" s="40"/>
      <c r="H77" s="40"/>
    </row>
    <row r="78" spans="1:8" ht="15.75" customHeight="1">
      <c r="A78" s="34" t="s">
        <v>106</v>
      </c>
      <c r="B78" s="38" t="s">
        <v>107</v>
      </c>
      <c r="C78" s="38"/>
      <c r="D78" s="38"/>
      <c r="E78" s="38"/>
      <c r="F78" s="38"/>
      <c r="G78" s="34"/>
      <c r="H78" s="34"/>
    </row>
    <row r="79" spans="1:8" ht="15.75" customHeight="1">
      <c r="A79" s="34" t="s">
        <v>108</v>
      </c>
      <c r="B79" s="38" t="s">
        <v>109</v>
      </c>
      <c r="C79" s="38"/>
      <c r="D79" s="38"/>
      <c r="E79" s="38"/>
      <c r="F79" s="38"/>
      <c r="G79" s="34"/>
      <c r="H79" s="34"/>
    </row>
    <row r="80" spans="1:8" ht="15.75" customHeight="1">
      <c r="A80" s="34" t="s">
        <v>110</v>
      </c>
      <c r="B80" s="38" t="s">
        <v>111</v>
      </c>
      <c r="C80" s="38"/>
      <c r="D80" s="38"/>
      <c r="E80" s="38"/>
      <c r="F80" s="38"/>
      <c r="G80" s="34"/>
      <c r="H80" s="34"/>
    </row>
    <row r="81" spans="1:8" ht="15.75" customHeight="1">
      <c r="A81" s="34" t="s">
        <v>112</v>
      </c>
      <c r="B81" s="38" t="s">
        <v>113</v>
      </c>
      <c r="C81" s="38"/>
      <c r="D81" s="38"/>
      <c r="E81" s="38"/>
      <c r="F81" s="38"/>
      <c r="G81" s="34"/>
      <c r="H81" s="34"/>
    </row>
    <row r="82" spans="1:8" ht="15.75" customHeight="1">
      <c r="A82" s="34" t="s">
        <v>114</v>
      </c>
      <c r="B82" s="38" t="s">
        <v>115</v>
      </c>
      <c r="C82" s="38"/>
      <c r="D82" s="38"/>
      <c r="E82" s="38"/>
      <c r="F82" s="38"/>
      <c r="G82" s="34"/>
      <c r="H82" s="34"/>
    </row>
    <row r="83" spans="1:8" ht="15.75" customHeight="1">
      <c r="A83" s="34" t="s">
        <v>116</v>
      </c>
      <c r="B83" s="38" t="s">
        <v>117</v>
      </c>
      <c r="C83" s="38"/>
      <c r="D83" s="38"/>
      <c r="E83" s="38"/>
      <c r="F83" s="38"/>
      <c r="G83" s="34">
        <v>293281.69</v>
      </c>
      <c r="H83" s="34"/>
    </row>
    <row r="84" spans="1:8" ht="15.75" customHeight="1">
      <c r="A84" s="34" t="s">
        <v>118</v>
      </c>
      <c r="B84" s="38" t="s">
        <v>119</v>
      </c>
      <c r="C84" s="38"/>
      <c r="D84" s="38"/>
      <c r="E84" s="38"/>
      <c r="F84" s="38"/>
      <c r="G84" s="34"/>
      <c r="H84" s="34"/>
    </row>
    <row r="85" spans="1:8" ht="15.75" customHeight="1">
      <c r="A85" s="34" t="s">
        <v>120</v>
      </c>
      <c r="B85" s="38" t="s">
        <v>121</v>
      </c>
      <c r="C85" s="38"/>
      <c r="D85" s="38"/>
      <c r="E85" s="38"/>
      <c r="F85" s="38"/>
      <c r="G85" s="34"/>
      <c r="H85" s="34"/>
    </row>
    <row r="86" spans="1:8" ht="15.75" customHeight="1">
      <c r="A86" s="34" t="s">
        <v>122</v>
      </c>
      <c r="B86" s="38" t="s">
        <v>123</v>
      </c>
      <c r="C86" s="38"/>
      <c r="D86" s="38"/>
      <c r="E86" s="38"/>
      <c r="F86" s="38"/>
      <c r="G86" s="34"/>
      <c r="H86" s="34"/>
    </row>
    <row r="87" spans="1:8" ht="15.75" customHeight="1">
      <c r="A87" s="34" t="s">
        <v>124</v>
      </c>
      <c r="B87" s="38" t="s">
        <v>125</v>
      </c>
      <c r="C87" s="38"/>
      <c r="D87" s="38"/>
      <c r="E87" s="38"/>
      <c r="F87" s="38"/>
      <c r="G87" s="34">
        <v>22359</v>
      </c>
      <c r="H87" s="34"/>
    </row>
    <row r="88" spans="1:8" ht="15.75" customHeight="1">
      <c r="A88" s="34" t="s">
        <v>126</v>
      </c>
      <c r="B88" s="38" t="s">
        <v>127</v>
      </c>
      <c r="C88" s="38"/>
      <c r="D88" s="38"/>
      <c r="E88" s="38"/>
      <c r="F88" s="38"/>
      <c r="G88" s="34">
        <v>364979</v>
      </c>
      <c r="H88" s="34"/>
    </row>
    <row r="89" spans="1:8" ht="15.75" customHeight="1">
      <c r="A89" s="34" t="s">
        <v>128</v>
      </c>
      <c r="B89" s="38" t="s">
        <v>129</v>
      </c>
      <c r="C89" s="38"/>
      <c r="D89" s="38"/>
      <c r="E89" s="38"/>
      <c r="F89" s="38"/>
      <c r="G89" s="34"/>
      <c r="H89" s="34"/>
    </row>
    <row r="90" spans="1:8" s="41" customFormat="1" ht="31.5" customHeight="1">
      <c r="A90" s="36" t="s">
        <v>130</v>
      </c>
      <c r="B90" s="37" t="s">
        <v>131</v>
      </c>
      <c r="C90" s="37"/>
      <c r="D90" s="37"/>
      <c r="E90" s="37"/>
      <c r="F90" s="37"/>
      <c r="G90" s="36"/>
      <c r="H90" s="36"/>
    </row>
    <row r="91" spans="1:8" ht="15.75" customHeight="1">
      <c r="A91" s="34"/>
      <c r="B91" s="38" t="s">
        <v>39</v>
      </c>
      <c r="C91" s="38"/>
      <c r="D91" s="38"/>
      <c r="E91" s="38"/>
      <c r="F91" s="38"/>
      <c r="G91" s="34"/>
      <c r="H91" s="34"/>
    </row>
    <row r="92" spans="1:8" ht="15.75" customHeight="1">
      <c r="A92" s="34" t="s">
        <v>132</v>
      </c>
      <c r="B92" s="38" t="s">
        <v>105</v>
      </c>
      <c r="C92" s="38"/>
      <c r="D92" s="38"/>
      <c r="E92" s="38"/>
      <c r="F92" s="38"/>
      <c r="G92" s="34"/>
      <c r="H92" s="34"/>
    </row>
    <row r="93" spans="1:8" ht="15.75" customHeight="1">
      <c r="A93" s="34" t="s">
        <v>133</v>
      </c>
      <c r="B93" s="38" t="s">
        <v>134</v>
      </c>
      <c r="C93" s="38"/>
      <c r="D93" s="38"/>
      <c r="E93" s="38"/>
      <c r="F93" s="38"/>
      <c r="G93" s="34"/>
      <c r="H93" s="34"/>
    </row>
    <row r="94" spans="1:8" ht="15.75" customHeight="1">
      <c r="A94" s="34" t="s">
        <v>135</v>
      </c>
      <c r="B94" s="38" t="s">
        <v>109</v>
      </c>
      <c r="C94" s="38"/>
      <c r="D94" s="38"/>
      <c r="E94" s="38"/>
      <c r="F94" s="38"/>
      <c r="G94" s="34"/>
      <c r="H94" s="34"/>
    </row>
    <row r="95" spans="1:8" ht="15.75" customHeight="1">
      <c r="A95" s="34" t="s">
        <v>136</v>
      </c>
      <c r="B95" s="38" t="s">
        <v>137</v>
      </c>
      <c r="C95" s="38"/>
      <c r="D95" s="38"/>
      <c r="E95" s="38"/>
      <c r="F95" s="38"/>
      <c r="G95" s="34"/>
      <c r="H95" s="34"/>
    </row>
    <row r="96" spans="1:8" ht="15.75" customHeight="1">
      <c r="A96" s="34" t="s">
        <v>138</v>
      </c>
      <c r="B96" s="38" t="s">
        <v>113</v>
      </c>
      <c r="C96" s="38"/>
      <c r="D96" s="38"/>
      <c r="E96" s="38"/>
      <c r="F96" s="38"/>
      <c r="G96" s="34"/>
      <c r="H96" s="34"/>
    </row>
    <row r="97" spans="1:8" ht="15.75" customHeight="1">
      <c r="A97" s="34" t="s">
        <v>139</v>
      </c>
      <c r="B97" s="38" t="s">
        <v>115</v>
      </c>
      <c r="C97" s="38"/>
      <c r="D97" s="38"/>
      <c r="E97" s="38"/>
      <c r="F97" s="38"/>
      <c r="G97" s="34"/>
      <c r="H97" s="34"/>
    </row>
    <row r="98" spans="1:8" ht="15.75" customHeight="1">
      <c r="A98" s="34" t="s">
        <v>140</v>
      </c>
      <c r="B98" s="38" t="s">
        <v>141</v>
      </c>
      <c r="C98" s="38"/>
      <c r="D98" s="38"/>
      <c r="E98" s="38"/>
      <c r="F98" s="38"/>
      <c r="G98" s="34"/>
      <c r="H98" s="34"/>
    </row>
    <row r="99" spans="1:8" ht="15.75" customHeight="1">
      <c r="A99" s="34" t="s">
        <v>142</v>
      </c>
      <c r="B99" s="38" t="s">
        <v>143</v>
      </c>
      <c r="C99" s="38"/>
      <c r="D99" s="38"/>
      <c r="E99" s="38"/>
      <c r="F99" s="38"/>
      <c r="G99" s="34"/>
      <c r="H99" s="34"/>
    </row>
    <row r="100" spans="1:12" ht="15.75" customHeight="1">
      <c r="A100" s="34" t="s">
        <v>144</v>
      </c>
      <c r="B100" s="38" t="s">
        <v>121</v>
      </c>
      <c r="C100" s="38"/>
      <c r="D100" s="38"/>
      <c r="E100" s="38"/>
      <c r="F100" s="38"/>
      <c r="G100" s="34"/>
      <c r="H100" s="34"/>
      <c r="K100" s="42"/>
      <c r="L100" s="42"/>
    </row>
    <row r="101" spans="1:8" ht="15.75" customHeight="1">
      <c r="A101" s="34" t="s">
        <v>145</v>
      </c>
      <c r="B101" s="38" t="s">
        <v>123</v>
      </c>
      <c r="C101" s="38"/>
      <c r="D101" s="38"/>
      <c r="E101" s="38"/>
      <c r="F101" s="38"/>
      <c r="G101" s="34"/>
      <c r="H101" s="34"/>
    </row>
    <row r="102" spans="1:8" ht="15.75" customHeight="1">
      <c r="A102" s="34" t="s">
        <v>146</v>
      </c>
      <c r="B102" s="38" t="s">
        <v>125</v>
      </c>
      <c r="C102" s="38"/>
      <c r="D102" s="38"/>
      <c r="E102" s="38"/>
      <c r="F102" s="38"/>
      <c r="G102" s="34"/>
      <c r="H102" s="34"/>
    </row>
    <row r="103" spans="1:8" ht="15.75" customHeight="1">
      <c r="A103" s="34" t="s">
        <v>147</v>
      </c>
      <c r="B103" s="43" t="s">
        <v>148</v>
      </c>
      <c r="C103" s="43"/>
      <c r="D103" s="43"/>
      <c r="E103" s="43"/>
      <c r="F103" s="43"/>
      <c r="G103" s="44"/>
      <c r="H103" s="44"/>
    </row>
    <row r="104" spans="1:8" ht="29.25" customHeight="1">
      <c r="A104" s="34" t="s">
        <v>149</v>
      </c>
      <c r="B104" s="45" t="s">
        <v>150</v>
      </c>
      <c r="C104" s="45"/>
      <c r="D104" s="45"/>
      <c r="E104" s="45"/>
      <c r="F104" s="45"/>
      <c r="G104" s="34"/>
      <c r="H104" s="34"/>
    </row>
    <row r="105" spans="1:8" ht="24.75" customHeight="1">
      <c r="A105" s="8" t="s">
        <v>151</v>
      </c>
      <c r="B105" s="8"/>
      <c r="C105" s="8"/>
      <c r="D105" s="8"/>
      <c r="E105" s="8"/>
      <c r="F105" s="8"/>
      <c r="G105" s="8"/>
      <c r="H105" s="8"/>
    </row>
    <row r="106" ht="17.25" customHeight="1">
      <c r="A106" s="8"/>
    </row>
    <row r="107" spans="1:8" ht="16.5" customHeight="1">
      <c r="A107" s="46" t="s">
        <v>152</v>
      </c>
      <c r="B107" s="46" t="s">
        <v>153</v>
      </c>
      <c r="C107" s="46" t="s">
        <v>154</v>
      </c>
      <c r="D107" s="46" t="s">
        <v>155</v>
      </c>
      <c r="E107" s="46"/>
      <c r="F107" s="46"/>
      <c r="G107" s="46"/>
      <c r="H107" s="46"/>
    </row>
    <row r="108" spans="1:8" ht="15.75" customHeight="1">
      <c r="A108" s="46"/>
      <c r="B108" s="46"/>
      <c r="C108" s="46"/>
      <c r="D108" s="46" t="s">
        <v>156</v>
      </c>
      <c r="E108" s="46" t="s">
        <v>157</v>
      </c>
      <c r="F108" s="46" t="s">
        <v>158</v>
      </c>
      <c r="G108" s="46" t="s">
        <v>159</v>
      </c>
      <c r="H108" s="46" t="s">
        <v>160</v>
      </c>
    </row>
    <row r="109" spans="1:8" ht="64.5" customHeight="1">
      <c r="A109" s="46"/>
      <c r="B109" s="46"/>
      <c r="C109" s="46"/>
      <c r="D109" s="46" t="s">
        <v>161</v>
      </c>
      <c r="E109" s="46" t="s">
        <v>161</v>
      </c>
      <c r="F109" s="46" t="s">
        <v>161</v>
      </c>
      <c r="G109" s="46" t="s">
        <v>161</v>
      </c>
      <c r="H109" s="46"/>
    </row>
    <row r="110" spans="1:8" ht="15" customHeight="1">
      <c r="A110" s="46">
        <v>1</v>
      </c>
      <c r="B110" s="47" t="s">
        <v>162</v>
      </c>
      <c r="C110" s="48"/>
      <c r="D110" s="49"/>
      <c r="E110" s="49"/>
      <c r="F110" s="49"/>
      <c r="G110" s="49"/>
      <c r="H110" s="49">
        <f>D110+E110+F110+G110</f>
        <v>0</v>
      </c>
    </row>
    <row r="111" spans="1:8" ht="15.75" customHeight="1">
      <c r="A111" s="46"/>
      <c r="B111" s="47"/>
      <c r="C111" s="48"/>
      <c r="D111" s="49"/>
      <c r="E111" s="49"/>
      <c r="F111" s="49"/>
      <c r="G111" s="49"/>
      <c r="H111" s="49"/>
    </row>
    <row r="112" spans="1:8" ht="16.5" customHeight="1">
      <c r="A112" s="46"/>
      <c r="B112" s="49" t="s">
        <v>163</v>
      </c>
      <c r="C112" s="48"/>
      <c r="D112" s="49"/>
      <c r="E112" s="49"/>
      <c r="F112" s="49"/>
      <c r="G112" s="49"/>
      <c r="H112" s="49"/>
    </row>
    <row r="113" spans="1:8" ht="32.25" customHeight="1">
      <c r="A113" s="48" t="s">
        <v>164</v>
      </c>
      <c r="B113" s="49" t="s">
        <v>165</v>
      </c>
      <c r="C113" s="48"/>
      <c r="D113" s="49"/>
      <c r="E113" s="49"/>
      <c r="F113" s="49"/>
      <c r="G113" s="49"/>
      <c r="H113" s="49"/>
    </row>
    <row r="114" spans="1:8" ht="26.25" customHeight="1">
      <c r="A114" s="48" t="s">
        <v>40</v>
      </c>
      <c r="B114" s="49" t="s">
        <v>166</v>
      </c>
      <c r="C114" s="48"/>
      <c r="D114" s="49"/>
      <c r="E114" s="49"/>
      <c r="F114" s="49"/>
      <c r="G114" s="49"/>
      <c r="H114" s="49"/>
    </row>
    <row r="115" spans="1:8" ht="28.5" customHeight="1">
      <c r="A115" s="48" t="s">
        <v>167</v>
      </c>
      <c r="B115" s="49" t="s">
        <v>168</v>
      </c>
      <c r="C115" s="48"/>
      <c r="D115" s="49"/>
      <c r="E115" s="49"/>
      <c r="F115" s="49"/>
      <c r="G115" s="49"/>
      <c r="H115" s="49"/>
    </row>
    <row r="116" spans="1:8" ht="16.5" customHeight="1">
      <c r="A116" s="48" t="s">
        <v>169</v>
      </c>
      <c r="B116" s="49" t="s">
        <v>170</v>
      </c>
      <c r="C116" s="48"/>
      <c r="D116" s="49"/>
      <c r="E116" s="49"/>
      <c r="F116" s="49"/>
      <c r="G116" s="49"/>
      <c r="H116" s="49"/>
    </row>
    <row r="117" spans="1:8" ht="16.5" customHeight="1">
      <c r="A117" s="48" t="s">
        <v>171</v>
      </c>
      <c r="B117" s="49" t="s">
        <v>172</v>
      </c>
      <c r="C117" s="48"/>
      <c r="D117" s="49"/>
      <c r="E117" s="49"/>
      <c r="F117" s="49"/>
      <c r="G117" s="49"/>
      <c r="H117" s="49"/>
    </row>
    <row r="118" spans="1:8" ht="51" customHeight="1">
      <c r="A118" s="48" t="s">
        <v>173</v>
      </c>
      <c r="B118" s="49" t="s">
        <v>174</v>
      </c>
      <c r="C118" s="48"/>
      <c r="D118" s="50"/>
      <c r="E118" s="49"/>
      <c r="F118" s="49"/>
      <c r="G118" s="49"/>
      <c r="H118" s="49"/>
    </row>
    <row r="119" spans="1:8" ht="25.5" customHeight="1">
      <c r="A119" s="48" t="s">
        <v>175</v>
      </c>
      <c r="B119" s="49" t="s">
        <v>176</v>
      </c>
      <c r="C119" s="48"/>
      <c r="D119" s="49"/>
      <c r="E119" s="49"/>
      <c r="F119" s="49"/>
      <c r="G119" s="49"/>
      <c r="H119" s="49"/>
    </row>
    <row r="120" spans="1:8" s="41" customFormat="1" ht="16.5" customHeight="1">
      <c r="A120" s="46">
        <v>2</v>
      </c>
      <c r="B120" s="47" t="s">
        <v>177</v>
      </c>
      <c r="C120" s="46"/>
      <c r="D120" s="47">
        <f>D122+D132</f>
        <v>5127047</v>
      </c>
      <c r="E120" s="47">
        <f>E122+E132</f>
        <v>9761313</v>
      </c>
      <c r="F120" s="47">
        <f>F122+F132</f>
        <v>4034220</v>
      </c>
      <c r="G120" s="47">
        <f>G122+G132</f>
        <v>7759215</v>
      </c>
      <c r="H120" s="47">
        <f>H122+H132</f>
        <v>26681795</v>
      </c>
    </row>
    <row r="121" spans="1:8" ht="16.5" customHeight="1">
      <c r="A121" s="48"/>
      <c r="B121" s="49" t="s">
        <v>163</v>
      </c>
      <c r="C121" s="48"/>
      <c r="D121" s="49"/>
      <c r="E121" s="49"/>
      <c r="F121" s="49"/>
      <c r="G121" s="49"/>
      <c r="H121" s="49"/>
    </row>
    <row r="122" spans="1:8" ht="32.25" customHeight="1">
      <c r="A122" s="48" t="s">
        <v>56</v>
      </c>
      <c r="B122" s="47" t="s">
        <v>165</v>
      </c>
      <c r="C122" s="46"/>
      <c r="D122" s="47">
        <f>D123+D124+D125+D126</f>
        <v>5116210</v>
      </c>
      <c r="E122" s="47">
        <f>E123+E124+E125+E126</f>
        <v>9744233</v>
      </c>
      <c r="F122" s="47">
        <f>F123+F124+F125+F126</f>
        <v>4034220</v>
      </c>
      <c r="G122" s="47">
        <f>G123+G124+G125+G126</f>
        <v>7749437</v>
      </c>
      <c r="H122" s="47">
        <f>H123+H124+H125+H126</f>
        <v>26644100</v>
      </c>
    </row>
    <row r="123" spans="1:8" s="51" customFormat="1" ht="16.5" customHeight="1">
      <c r="A123" s="48" t="s">
        <v>178</v>
      </c>
      <c r="B123" s="49" t="s">
        <v>166</v>
      </c>
      <c r="C123" s="48"/>
      <c r="D123" s="49">
        <v>4268950</v>
      </c>
      <c r="E123" s="49">
        <v>8407790</v>
      </c>
      <c r="F123" s="49">
        <v>3188620</v>
      </c>
      <c r="G123" s="49">
        <v>6711340</v>
      </c>
      <c r="H123" s="49">
        <f>D123+E123+F123+G123</f>
        <v>22576700</v>
      </c>
    </row>
    <row r="124" spans="1:8" s="51" customFormat="1" ht="16.5" customHeight="1">
      <c r="A124" s="48" t="s">
        <v>179</v>
      </c>
      <c r="B124" s="49" t="s">
        <v>180</v>
      </c>
      <c r="C124" s="48"/>
      <c r="D124" s="49">
        <v>665450</v>
      </c>
      <c r="E124" s="49">
        <v>953673</v>
      </c>
      <c r="F124" s="49">
        <v>632380</v>
      </c>
      <c r="G124" s="49">
        <v>836397</v>
      </c>
      <c r="H124" s="49">
        <f>D124+E124+F124+G124</f>
        <v>3087900</v>
      </c>
    </row>
    <row r="125" spans="1:8" s="51" customFormat="1" ht="16.5" customHeight="1">
      <c r="A125" s="48" t="s">
        <v>181</v>
      </c>
      <c r="B125" s="49" t="s">
        <v>170</v>
      </c>
      <c r="C125" s="48"/>
      <c r="D125" s="49">
        <v>181810</v>
      </c>
      <c r="E125" s="49">
        <v>382770</v>
      </c>
      <c r="F125" s="49">
        <v>213220</v>
      </c>
      <c r="G125" s="49">
        <v>201700</v>
      </c>
      <c r="H125" s="49">
        <f>D125+E125+F125+G125</f>
        <v>979500</v>
      </c>
    </row>
    <row r="126" spans="1:8" s="51" customFormat="1" ht="16.5" customHeight="1">
      <c r="A126" s="48" t="s">
        <v>182</v>
      </c>
      <c r="B126" s="49" t="s">
        <v>172</v>
      </c>
      <c r="C126" s="48"/>
      <c r="D126" s="49"/>
      <c r="E126" s="49"/>
      <c r="F126" s="49"/>
      <c r="G126" s="49"/>
      <c r="H126" s="49"/>
    </row>
    <row r="127" spans="1:8" ht="15" customHeight="1">
      <c r="A127" s="48" t="s">
        <v>183</v>
      </c>
      <c r="B127" s="49" t="s">
        <v>184</v>
      </c>
      <c r="C127" s="48"/>
      <c r="D127" s="49"/>
      <c r="E127" s="49"/>
      <c r="F127" s="49"/>
      <c r="G127" s="49"/>
      <c r="H127" s="49"/>
    </row>
    <row r="128" spans="1:8" ht="48" customHeight="1">
      <c r="A128" s="48"/>
      <c r="B128" s="49"/>
      <c r="C128" s="48"/>
      <c r="D128" s="49"/>
      <c r="E128" s="49"/>
      <c r="F128" s="49"/>
      <c r="G128" s="49"/>
      <c r="H128" s="49"/>
    </row>
    <row r="129" spans="1:8" ht="16.5" customHeight="1">
      <c r="A129" s="48"/>
      <c r="B129" s="50" t="s">
        <v>163</v>
      </c>
      <c r="C129" s="48"/>
      <c r="D129" s="49"/>
      <c r="E129" s="49"/>
      <c r="F129" s="49"/>
      <c r="G129" s="49"/>
      <c r="H129" s="49"/>
    </row>
    <row r="130" spans="1:8" ht="27.75" customHeight="1">
      <c r="A130" s="48" t="s">
        <v>185</v>
      </c>
      <c r="B130" s="49" t="s">
        <v>186</v>
      </c>
      <c r="C130" s="48"/>
      <c r="D130" s="49"/>
      <c r="E130" s="49"/>
      <c r="F130" s="49"/>
      <c r="G130" s="49"/>
      <c r="H130" s="49"/>
    </row>
    <row r="131" spans="1:8" ht="16.5" customHeight="1">
      <c r="A131" s="48" t="s">
        <v>187</v>
      </c>
      <c r="B131" s="49" t="s">
        <v>188</v>
      </c>
      <c r="C131" s="48"/>
      <c r="D131" s="49"/>
      <c r="E131" s="49"/>
      <c r="F131" s="49"/>
      <c r="G131" s="49"/>
      <c r="H131" s="49"/>
    </row>
    <row r="132" spans="1:8" s="51" customFormat="1" ht="32.25" customHeight="1">
      <c r="A132" s="48" t="s">
        <v>189</v>
      </c>
      <c r="B132" s="49" t="s">
        <v>190</v>
      </c>
      <c r="C132" s="48"/>
      <c r="D132" s="49">
        <v>10837</v>
      </c>
      <c r="E132" s="49">
        <v>17080</v>
      </c>
      <c r="F132" s="49"/>
      <c r="G132" s="49">
        <v>9778</v>
      </c>
      <c r="H132" s="49">
        <f>D132+E132+F132+G132</f>
        <v>37695</v>
      </c>
    </row>
    <row r="133" spans="1:8" ht="16.5" customHeight="1">
      <c r="A133" s="48"/>
      <c r="B133" s="49" t="s">
        <v>163</v>
      </c>
      <c r="C133" s="48"/>
      <c r="D133" s="49"/>
      <c r="E133" s="49"/>
      <c r="F133" s="49"/>
      <c r="G133" s="49"/>
      <c r="H133" s="49"/>
    </row>
    <row r="134" spans="1:8" ht="16.5" customHeight="1">
      <c r="A134" s="48" t="s">
        <v>191</v>
      </c>
      <c r="B134" s="49" t="s">
        <v>192</v>
      </c>
      <c r="C134" s="48"/>
      <c r="D134" s="49"/>
      <c r="E134" s="49"/>
      <c r="F134" s="49"/>
      <c r="G134" s="49"/>
      <c r="H134" s="49">
        <f>D134+E134+F134+G134</f>
        <v>0</v>
      </c>
    </row>
    <row r="135" spans="1:8" ht="48" customHeight="1">
      <c r="A135" s="48" t="s">
        <v>193</v>
      </c>
      <c r="B135" s="49" t="s">
        <v>194</v>
      </c>
      <c r="C135" s="48"/>
      <c r="D135" s="49">
        <v>10837</v>
      </c>
      <c r="E135" s="49">
        <v>17080</v>
      </c>
      <c r="F135" s="49"/>
      <c r="G135" s="49">
        <v>9778</v>
      </c>
      <c r="H135" s="49">
        <f>D135+E135+G135</f>
        <v>37695</v>
      </c>
    </row>
    <row r="136" spans="1:8" ht="32.25" customHeight="1">
      <c r="A136" s="46">
        <v>3</v>
      </c>
      <c r="B136" s="47" t="s">
        <v>195</v>
      </c>
      <c r="C136" s="46"/>
      <c r="D136" s="47">
        <f>D138+D143+D151+D155+D156</f>
        <v>4268950</v>
      </c>
      <c r="E136" s="47">
        <f>E138+E143+E151+E155+E156</f>
        <v>9319790</v>
      </c>
      <c r="F136" s="47">
        <f>F138+F143+F151+F155+F156</f>
        <v>3188620</v>
      </c>
      <c r="G136" s="47">
        <f>G138+G143+G151+G155+G156</f>
        <v>5799340</v>
      </c>
      <c r="H136" s="47">
        <f>H138+H143+H151+H155+H156</f>
        <v>22576700</v>
      </c>
    </row>
    <row r="137" spans="1:8" ht="16.5" customHeight="1">
      <c r="A137" s="48"/>
      <c r="B137" s="49" t="s">
        <v>163</v>
      </c>
      <c r="C137" s="48"/>
      <c r="D137" s="49"/>
      <c r="E137" s="49"/>
      <c r="F137" s="49"/>
      <c r="G137" s="49"/>
      <c r="H137" s="49"/>
    </row>
    <row r="138" spans="1:8" ht="32.25" customHeight="1">
      <c r="A138" s="46" t="s">
        <v>100</v>
      </c>
      <c r="B138" s="47" t="s">
        <v>196</v>
      </c>
      <c r="C138" s="52">
        <v>210</v>
      </c>
      <c r="D138" s="47">
        <f>D140+D141+D142</f>
        <v>3420900</v>
      </c>
      <c r="E138" s="47">
        <f>E140+E141+E142</f>
        <v>8576500</v>
      </c>
      <c r="F138" s="47">
        <f>F140+F141+F142</f>
        <v>2892900</v>
      </c>
      <c r="G138" s="47">
        <f>G140+G141+G142</f>
        <v>4792900</v>
      </c>
      <c r="H138" s="47">
        <f>H140+H141+H142</f>
        <v>19683200</v>
      </c>
    </row>
    <row r="139" spans="1:8" ht="16.5" customHeight="1">
      <c r="A139" s="48"/>
      <c r="B139" s="49" t="s">
        <v>197</v>
      </c>
      <c r="C139" s="48"/>
      <c r="D139" s="49"/>
      <c r="E139" s="49"/>
      <c r="F139" s="49"/>
      <c r="G139" s="49"/>
      <c r="H139" s="49"/>
    </row>
    <row r="140" spans="1:8" ht="16.5" customHeight="1">
      <c r="A140" s="48" t="s">
        <v>198</v>
      </c>
      <c r="B140" s="49" t="s">
        <v>199</v>
      </c>
      <c r="C140" s="53">
        <v>211</v>
      </c>
      <c r="D140" s="49">
        <f>2678000+9500+58000</f>
        <v>2745500</v>
      </c>
      <c r="E140" s="49">
        <v>6461000</v>
      </c>
      <c r="F140" s="49">
        <f>2188000+6800+29000</f>
        <v>2223800</v>
      </c>
      <c r="G140" s="49">
        <v>3689000</v>
      </c>
      <c r="H140" s="49">
        <f>D140+E140+F140+G140</f>
        <v>15119300</v>
      </c>
    </row>
    <row r="141" spans="1:8" ht="16.5" customHeight="1">
      <c r="A141" s="48" t="s">
        <v>200</v>
      </c>
      <c r="B141" s="54" t="s">
        <v>201</v>
      </c>
      <c r="C141" s="53">
        <v>212</v>
      </c>
      <c r="D141" s="49">
        <v>7800</v>
      </c>
      <c r="E141" s="49">
        <v>19000</v>
      </c>
      <c r="F141" s="49">
        <v>4200</v>
      </c>
      <c r="G141" s="49">
        <v>13500</v>
      </c>
      <c r="H141" s="49">
        <f>D141+E141+F141+G141</f>
        <v>44500</v>
      </c>
    </row>
    <row r="142" spans="1:8" ht="16.5" customHeight="1">
      <c r="A142" s="48" t="s">
        <v>202</v>
      </c>
      <c r="B142" s="49" t="s">
        <v>203</v>
      </c>
      <c r="C142" s="53">
        <v>213</v>
      </c>
      <c r="D142" s="49">
        <v>667600</v>
      </c>
      <c r="E142" s="49">
        <v>2096500</v>
      </c>
      <c r="F142" s="49">
        <v>664900</v>
      </c>
      <c r="G142" s="49">
        <v>1090400</v>
      </c>
      <c r="H142" s="49">
        <f>D142+E142+F142+G142</f>
        <v>4519400</v>
      </c>
    </row>
    <row r="143" spans="1:8" ht="16.5" customHeight="1">
      <c r="A143" s="46" t="s">
        <v>204</v>
      </c>
      <c r="B143" s="47" t="s">
        <v>205</v>
      </c>
      <c r="C143" s="52">
        <v>220</v>
      </c>
      <c r="D143" s="47">
        <f>D145+D146+D147+D148+D149+D150</f>
        <v>819050</v>
      </c>
      <c r="E143" s="47">
        <f>E145+E146+E147+E148+E149+E150</f>
        <v>694290</v>
      </c>
      <c r="F143" s="47">
        <f>F145+F146+F147+F148+F149+F150</f>
        <v>238720</v>
      </c>
      <c r="G143" s="47">
        <f>G145+G146+G147+G148+G149+G150</f>
        <v>961440</v>
      </c>
      <c r="H143" s="49">
        <f>D143+E143+F143+G143</f>
        <v>2713500</v>
      </c>
    </row>
    <row r="144" spans="1:8" ht="16.5" customHeight="1">
      <c r="A144" s="48"/>
      <c r="B144" s="49" t="s">
        <v>197</v>
      </c>
      <c r="C144" s="53"/>
      <c r="D144" s="49"/>
      <c r="E144" s="49"/>
      <c r="F144" s="49"/>
      <c r="G144" s="49"/>
      <c r="H144" s="49">
        <f>D144+E144+F144+G144</f>
        <v>0</v>
      </c>
    </row>
    <row r="145" spans="1:8" ht="16.5" customHeight="1">
      <c r="A145" s="48" t="s">
        <v>104</v>
      </c>
      <c r="B145" s="49" t="s">
        <v>206</v>
      </c>
      <c r="C145" s="53">
        <v>221</v>
      </c>
      <c r="D145" s="49">
        <v>11500</v>
      </c>
      <c r="E145" s="49">
        <v>16200</v>
      </c>
      <c r="F145" s="49">
        <v>16200</v>
      </c>
      <c r="G145" s="49">
        <v>21100</v>
      </c>
      <c r="H145" s="49">
        <f>D145+E145+F145+G145</f>
        <v>65000</v>
      </c>
    </row>
    <row r="146" spans="1:8" ht="16.5" customHeight="1">
      <c r="A146" s="48" t="s">
        <v>106</v>
      </c>
      <c r="B146" s="49" t="s">
        <v>207</v>
      </c>
      <c r="C146" s="53">
        <v>222</v>
      </c>
      <c r="D146" s="49">
        <v>333500</v>
      </c>
      <c r="E146" s="49">
        <v>256000</v>
      </c>
      <c r="F146" s="49">
        <v>117000</v>
      </c>
      <c r="G146" s="49">
        <v>399500</v>
      </c>
      <c r="H146" s="49">
        <f>D146+E146+F146+G146</f>
        <v>1106000</v>
      </c>
    </row>
    <row r="147" spans="1:8" ht="16.5" customHeight="1">
      <c r="A147" s="48" t="s">
        <v>208</v>
      </c>
      <c r="B147" s="49" t="s">
        <v>209</v>
      </c>
      <c r="C147" s="53">
        <v>223</v>
      </c>
      <c r="D147" s="49">
        <v>433530</v>
      </c>
      <c r="E147" s="49">
        <v>359390</v>
      </c>
      <c r="F147" s="49">
        <v>87820</v>
      </c>
      <c r="G147" s="49">
        <v>518240</v>
      </c>
      <c r="H147" s="49">
        <f>D147+E147+F147+G147</f>
        <v>1398980</v>
      </c>
    </row>
    <row r="148" spans="1:8" ht="16.5" customHeight="1">
      <c r="A148" s="48" t="s">
        <v>210</v>
      </c>
      <c r="B148" s="49" t="s">
        <v>211</v>
      </c>
      <c r="C148" s="53">
        <v>224</v>
      </c>
      <c r="D148" s="49"/>
      <c r="E148" s="49"/>
      <c r="F148" s="49"/>
      <c r="G148" s="49"/>
      <c r="H148" s="49">
        <f>D148+E148+F148+G148</f>
        <v>0</v>
      </c>
    </row>
    <row r="149" spans="1:8" ht="16.5" customHeight="1">
      <c r="A149" s="48" t="s">
        <v>212</v>
      </c>
      <c r="B149" s="49" t="s">
        <v>213</v>
      </c>
      <c r="C149" s="53">
        <v>225</v>
      </c>
      <c r="D149" s="49"/>
      <c r="E149" s="49"/>
      <c r="F149" s="49"/>
      <c r="G149" s="49"/>
      <c r="H149" s="49">
        <f>D149+E149+F149+G149</f>
        <v>0</v>
      </c>
    </row>
    <row r="150" spans="1:8" ht="16.5" customHeight="1">
      <c r="A150" s="55" t="s">
        <v>114</v>
      </c>
      <c r="B150" s="49" t="s">
        <v>214</v>
      </c>
      <c r="C150" s="53">
        <v>226</v>
      </c>
      <c r="D150" s="49">
        <v>40520</v>
      </c>
      <c r="E150" s="49">
        <v>62700</v>
      </c>
      <c r="F150" s="49">
        <v>17700</v>
      </c>
      <c r="G150" s="49">
        <v>22600</v>
      </c>
      <c r="H150" s="49">
        <f>D150+E150+F150+G150</f>
        <v>143520</v>
      </c>
    </row>
    <row r="151" spans="1:8" ht="16.5" customHeight="1">
      <c r="A151" s="46" t="s">
        <v>215</v>
      </c>
      <c r="B151" s="47" t="s">
        <v>216</v>
      </c>
      <c r="C151" s="52">
        <v>260</v>
      </c>
      <c r="D151" s="47">
        <f>D153+D154</f>
        <v>0</v>
      </c>
      <c r="E151" s="47">
        <f>E153+E154</f>
        <v>0</v>
      </c>
      <c r="F151" s="47">
        <f>F153+F154</f>
        <v>0</v>
      </c>
      <c r="G151" s="47">
        <f>G153+G154</f>
        <v>0</v>
      </c>
      <c r="H151" s="47">
        <f>H153+H154</f>
        <v>0</v>
      </c>
    </row>
    <row r="152" spans="1:8" ht="16.5" customHeight="1">
      <c r="A152" s="48"/>
      <c r="B152" s="49" t="s">
        <v>197</v>
      </c>
      <c r="C152" s="53"/>
      <c r="D152" s="49"/>
      <c r="E152" s="49"/>
      <c r="F152" s="49"/>
      <c r="G152" s="49"/>
      <c r="H152" s="49"/>
    </row>
    <row r="153" spans="1:8" ht="16.5" customHeight="1">
      <c r="A153" s="48" t="s">
        <v>132</v>
      </c>
      <c r="B153" s="49" t="s">
        <v>217</v>
      </c>
      <c r="C153" s="53">
        <v>262</v>
      </c>
      <c r="D153" s="49"/>
      <c r="E153" s="49"/>
      <c r="F153" s="49"/>
      <c r="G153" s="49"/>
      <c r="H153" s="49"/>
    </row>
    <row r="154" spans="1:8" ht="32.25" customHeight="1">
      <c r="A154" s="48" t="s">
        <v>218</v>
      </c>
      <c r="B154" s="49" t="s">
        <v>219</v>
      </c>
      <c r="C154" s="53">
        <v>263</v>
      </c>
      <c r="D154" s="49"/>
      <c r="E154" s="49"/>
      <c r="F154" s="49"/>
      <c r="G154" s="49"/>
      <c r="H154" s="49"/>
    </row>
    <row r="155" spans="1:8" ht="16.5" customHeight="1">
      <c r="A155" s="46" t="s">
        <v>220</v>
      </c>
      <c r="B155" s="47" t="s">
        <v>221</v>
      </c>
      <c r="C155" s="52">
        <v>290</v>
      </c>
      <c r="D155" s="47"/>
      <c r="E155" s="47"/>
      <c r="F155" s="47"/>
      <c r="G155" s="47"/>
      <c r="H155" s="47">
        <f>D155+E155+F155+G155</f>
        <v>0</v>
      </c>
    </row>
    <row r="156" spans="1:18" ht="17.25" customHeight="1">
      <c r="A156" s="46" t="s">
        <v>222</v>
      </c>
      <c r="B156" s="47" t="s">
        <v>223</v>
      </c>
      <c r="C156" s="52">
        <v>300</v>
      </c>
      <c r="D156" s="47">
        <f>D157+D158+D159</f>
        <v>29000</v>
      </c>
      <c r="E156" s="47">
        <f>E157+E158+E159</f>
        <v>49000</v>
      </c>
      <c r="F156" s="47">
        <f>F157+F158+F159</f>
        <v>57000</v>
      </c>
      <c r="G156" s="47">
        <f>G157+G158+G159</f>
        <v>45000</v>
      </c>
      <c r="H156" s="47">
        <f>H157+H158+H159</f>
        <v>180000</v>
      </c>
      <c r="I156" s="56"/>
      <c r="J156" s="56"/>
      <c r="K156" s="56"/>
      <c r="L156" s="56"/>
      <c r="M156" s="56"/>
      <c r="N156" s="56"/>
      <c r="O156" s="56"/>
      <c r="P156" s="56"/>
      <c r="Q156" s="56"/>
      <c r="R156" s="56"/>
    </row>
    <row r="157" spans="1:8" ht="16.5" customHeight="1">
      <c r="A157" s="48"/>
      <c r="B157" s="49" t="s">
        <v>197</v>
      </c>
      <c r="C157" s="53"/>
      <c r="D157" s="49"/>
      <c r="E157" s="49"/>
      <c r="F157" s="49"/>
      <c r="G157" s="49"/>
      <c r="H157" s="49"/>
    </row>
    <row r="158" spans="1:8" ht="16.5" customHeight="1">
      <c r="A158" s="48" t="s">
        <v>224</v>
      </c>
      <c r="B158" s="49" t="s">
        <v>225</v>
      </c>
      <c r="C158" s="53">
        <v>310</v>
      </c>
      <c r="D158" s="49"/>
      <c r="E158" s="49"/>
      <c r="F158" s="49"/>
      <c r="G158" s="49"/>
      <c r="H158" s="49"/>
    </row>
    <row r="159" spans="1:8" ht="21" customHeight="1">
      <c r="A159" s="48" t="s">
        <v>226</v>
      </c>
      <c r="B159" s="49" t="s">
        <v>227</v>
      </c>
      <c r="C159" s="53">
        <v>340</v>
      </c>
      <c r="D159" s="49">
        <v>29000</v>
      </c>
      <c r="E159" s="49">
        <v>49000</v>
      </c>
      <c r="F159" s="49">
        <v>57000</v>
      </c>
      <c r="G159" s="49">
        <v>45000</v>
      </c>
      <c r="H159" s="49">
        <f>D159+E159+F159+G159</f>
        <v>180000</v>
      </c>
    </row>
    <row r="160" spans="1:8" ht="32.25" customHeight="1">
      <c r="A160" s="46">
        <v>4</v>
      </c>
      <c r="B160" s="47" t="s">
        <v>228</v>
      </c>
      <c r="C160" s="48"/>
      <c r="D160" s="49">
        <f>D162+D163+D164+D165+D166</f>
        <v>665450</v>
      </c>
      <c r="E160" s="49">
        <f>E162+E163+E164+E165+E166</f>
        <v>953673</v>
      </c>
      <c r="F160" s="49">
        <f>F162+F163+F164+F165+F166</f>
        <v>632380</v>
      </c>
      <c r="G160" s="49">
        <f>G162+G163+G164+G165+G166</f>
        <v>836397</v>
      </c>
      <c r="H160" s="49">
        <f>H162+H163+H164+H165+H166</f>
        <v>3087900</v>
      </c>
    </row>
    <row r="161" spans="1:8" ht="16.5" customHeight="1">
      <c r="A161" s="46"/>
      <c r="B161" s="49" t="s">
        <v>163</v>
      </c>
      <c r="C161" s="48"/>
      <c r="D161" s="49"/>
      <c r="E161" s="49"/>
      <c r="F161" s="49"/>
      <c r="G161" s="49"/>
      <c r="H161" s="49"/>
    </row>
    <row r="162" spans="1:8" ht="16.5" customHeight="1">
      <c r="A162" s="48" t="s">
        <v>229</v>
      </c>
      <c r="B162" s="49" t="s">
        <v>209</v>
      </c>
      <c r="C162" s="48">
        <v>223</v>
      </c>
      <c r="D162" s="57">
        <v>347670</v>
      </c>
      <c r="E162" s="57">
        <v>265710</v>
      </c>
      <c r="F162" s="57">
        <v>12780</v>
      </c>
      <c r="G162" s="57">
        <v>373760</v>
      </c>
      <c r="H162" s="58">
        <f>D162+E162+F162+G162</f>
        <v>999920</v>
      </c>
    </row>
    <row r="163" spans="1:8" ht="16.5" customHeight="1">
      <c r="A163" s="48" t="s">
        <v>230</v>
      </c>
      <c r="B163" s="49" t="s">
        <v>211</v>
      </c>
      <c r="C163" s="48">
        <v>224</v>
      </c>
      <c r="D163" s="49"/>
      <c r="E163" s="49"/>
      <c r="F163" s="49"/>
      <c r="G163" s="49"/>
      <c r="H163" s="58">
        <f>D163+E163+F163+G163</f>
        <v>0</v>
      </c>
    </row>
    <row r="164" spans="1:8" ht="16.5" customHeight="1">
      <c r="A164" s="48" t="s">
        <v>231</v>
      </c>
      <c r="B164" s="49" t="s">
        <v>213</v>
      </c>
      <c r="C164" s="48">
        <v>225</v>
      </c>
      <c r="D164" s="49">
        <v>49000</v>
      </c>
      <c r="E164" s="49">
        <v>212000</v>
      </c>
      <c r="F164" s="49">
        <v>198000</v>
      </c>
      <c r="G164" s="49">
        <v>91000</v>
      </c>
      <c r="H164" s="49">
        <f>D164+E164+F164+G164</f>
        <v>550000</v>
      </c>
    </row>
    <row r="165" spans="1:8" ht="16.5" customHeight="1">
      <c r="A165" s="48" t="s">
        <v>232</v>
      </c>
      <c r="B165" s="49" t="s">
        <v>214</v>
      </c>
      <c r="C165" s="48">
        <v>226</v>
      </c>
      <c r="D165" s="49">
        <v>13780</v>
      </c>
      <c r="E165" s="49">
        <v>41600</v>
      </c>
      <c r="F165" s="49">
        <v>92100</v>
      </c>
      <c r="G165" s="49">
        <v>61100</v>
      </c>
      <c r="H165" s="49">
        <f>D165+E165+F165+G165</f>
        <v>208580</v>
      </c>
    </row>
    <row r="166" spans="1:8" ht="16.5" customHeight="1">
      <c r="A166" s="48" t="s">
        <v>233</v>
      </c>
      <c r="B166" s="49" t="s">
        <v>221</v>
      </c>
      <c r="C166" s="48">
        <v>290</v>
      </c>
      <c r="D166" s="49">
        <v>255000</v>
      </c>
      <c r="E166" s="49">
        <v>434363</v>
      </c>
      <c r="F166" s="49">
        <v>329500</v>
      </c>
      <c r="G166" s="49">
        <v>310537</v>
      </c>
      <c r="H166" s="49">
        <f>D166+E166+F166+G166</f>
        <v>1329400</v>
      </c>
    </row>
    <row r="167" spans="1:8" s="51" customFormat="1" ht="32.25" customHeight="1">
      <c r="A167" s="46">
        <v>5</v>
      </c>
      <c r="B167" s="47" t="s">
        <v>234</v>
      </c>
      <c r="C167" s="48"/>
      <c r="D167" s="49">
        <f>D169+D174+D183+D182</f>
        <v>10837</v>
      </c>
      <c r="E167" s="49">
        <f>E169+E174+E183+E182</f>
        <v>17080</v>
      </c>
      <c r="F167" s="49">
        <f>F169+F174+F183+F182</f>
        <v>0</v>
      </c>
      <c r="G167" s="49">
        <f>G169+G174+G183+G182</f>
        <v>9778</v>
      </c>
      <c r="H167" s="49">
        <f>D167+E167+F167+G167</f>
        <v>37695</v>
      </c>
    </row>
    <row r="168" spans="1:8" s="51" customFormat="1" ht="21" customHeight="1">
      <c r="A168" s="46"/>
      <c r="B168" s="47" t="s">
        <v>235</v>
      </c>
      <c r="C168" s="48"/>
      <c r="D168" s="49">
        <v>0</v>
      </c>
      <c r="E168" s="49">
        <v>11070</v>
      </c>
      <c r="F168" s="49">
        <v>0</v>
      </c>
      <c r="G168" s="49">
        <v>0</v>
      </c>
      <c r="H168" s="49">
        <v>11070</v>
      </c>
    </row>
    <row r="169" spans="1:8" ht="32.25" customHeight="1">
      <c r="A169" s="59" t="s">
        <v>236</v>
      </c>
      <c r="B169" s="47" t="s">
        <v>196</v>
      </c>
      <c r="C169" s="46">
        <v>210</v>
      </c>
      <c r="D169" s="47">
        <f>D171+D172+D173</f>
        <v>5337</v>
      </c>
      <c r="E169" s="47">
        <f>E171+E172+E173</f>
        <v>2935</v>
      </c>
      <c r="F169" s="47">
        <f>F171+F172+F173</f>
        <v>0</v>
      </c>
      <c r="G169" s="47">
        <f>G171+G172+G173</f>
        <v>4644</v>
      </c>
      <c r="H169" s="47">
        <f>H171+H172+H173</f>
        <v>12916</v>
      </c>
    </row>
    <row r="170" spans="1:8" ht="16.5" customHeight="1">
      <c r="A170" s="48"/>
      <c r="B170" s="49" t="s">
        <v>197</v>
      </c>
      <c r="C170" s="48"/>
      <c r="D170" s="49"/>
      <c r="E170" s="49"/>
      <c r="F170" s="49"/>
      <c r="G170" s="49"/>
      <c r="H170" s="49"/>
    </row>
    <row r="171" spans="1:8" ht="19.5" customHeight="1">
      <c r="A171" s="48" t="s">
        <v>237</v>
      </c>
      <c r="B171" s="49" t="s">
        <v>199</v>
      </c>
      <c r="C171" s="48">
        <v>211</v>
      </c>
      <c r="D171" s="49">
        <v>4099</v>
      </c>
      <c r="E171" s="49">
        <v>2254</v>
      </c>
      <c r="F171" s="49"/>
      <c r="G171" s="49">
        <v>3567</v>
      </c>
      <c r="H171" s="49">
        <f>D171+E171+F171+G171</f>
        <v>9920</v>
      </c>
    </row>
    <row r="172" spans="1:8" ht="18.75" customHeight="1">
      <c r="A172" s="48" t="s">
        <v>238</v>
      </c>
      <c r="B172" s="49" t="s">
        <v>201</v>
      </c>
      <c r="C172" s="48">
        <v>212</v>
      </c>
      <c r="D172" s="49"/>
      <c r="E172" s="49"/>
      <c r="F172" s="49"/>
      <c r="G172" s="49"/>
      <c r="H172" s="49"/>
    </row>
    <row r="173" spans="1:8" ht="18.75" customHeight="1">
      <c r="A173" s="48" t="s">
        <v>239</v>
      </c>
      <c r="B173" s="49" t="s">
        <v>203</v>
      </c>
      <c r="C173" s="48">
        <v>213</v>
      </c>
      <c r="D173" s="49">
        <v>1238</v>
      </c>
      <c r="E173" s="49">
        <v>681</v>
      </c>
      <c r="F173" s="49"/>
      <c r="G173" s="49">
        <v>1077</v>
      </c>
      <c r="H173" s="49">
        <f>D173+E173+F173+G173</f>
        <v>2996</v>
      </c>
    </row>
    <row r="174" spans="1:8" ht="16.5" customHeight="1">
      <c r="A174" s="46" t="s">
        <v>240</v>
      </c>
      <c r="B174" s="47" t="s">
        <v>205</v>
      </c>
      <c r="C174" s="46">
        <v>220</v>
      </c>
      <c r="D174" s="47">
        <f>D176+D177+D178+D179+D180+D181</f>
        <v>0</v>
      </c>
      <c r="E174" s="47">
        <f>E176+E177+E178+E179+E180+E181</f>
        <v>9963</v>
      </c>
      <c r="F174" s="47">
        <f>F176+F177+F178+F179+F180+F181</f>
        <v>0</v>
      </c>
      <c r="G174" s="47">
        <f>G176+G177+G178+G179+G180+G181</f>
        <v>0</v>
      </c>
      <c r="H174" s="47">
        <f>H176+H177+H178+H179+H180+H181</f>
        <v>9963</v>
      </c>
    </row>
    <row r="175" spans="1:8" ht="16.5" customHeight="1">
      <c r="A175" s="48"/>
      <c r="B175" s="49" t="s">
        <v>197</v>
      </c>
      <c r="C175" s="48"/>
      <c r="D175" s="49"/>
      <c r="E175" s="49"/>
      <c r="F175" s="49"/>
      <c r="G175" s="49"/>
      <c r="H175" s="49"/>
    </row>
    <row r="176" spans="1:8" ht="15" customHeight="1">
      <c r="A176" s="48" t="s">
        <v>241</v>
      </c>
      <c r="B176" s="49" t="s">
        <v>206</v>
      </c>
      <c r="C176" s="48">
        <v>221</v>
      </c>
      <c r="D176" s="49"/>
      <c r="E176" s="49"/>
      <c r="F176" s="49"/>
      <c r="G176" s="49"/>
      <c r="H176" s="49"/>
    </row>
    <row r="177" spans="1:8" ht="16.5" customHeight="1">
      <c r="A177" s="48" t="s">
        <v>242</v>
      </c>
      <c r="B177" s="49" t="s">
        <v>207</v>
      </c>
      <c r="C177" s="48">
        <v>222</v>
      </c>
      <c r="D177" s="49"/>
      <c r="E177" s="49"/>
      <c r="F177" s="49"/>
      <c r="G177" s="49"/>
      <c r="H177" s="49"/>
    </row>
    <row r="178" spans="1:8" ht="16.5" customHeight="1">
      <c r="A178" s="48" t="s">
        <v>243</v>
      </c>
      <c r="B178" s="49" t="s">
        <v>209</v>
      </c>
      <c r="C178" s="48">
        <v>223</v>
      </c>
      <c r="D178" s="49"/>
      <c r="E178" s="49"/>
      <c r="F178" s="49"/>
      <c r="G178" s="49"/>
      <c r="H178" s="49"/>
    </row>
    <row r="179" spans="1:8" ht="16.5" customHeight="1">
      <c r="A179" s="48" t="s">
        <v>244</v>
      </c>
      <c r="B179" s="49" t="s">
        <v>211</v>
      </c>
      <c r="C179" s="48">
        <v>224</v>
      </c>
      <c r="D179" s="49"/>
      <c r="E179" s="49"/>
      <c r="F179" s="49"/>
      <c r="G179" s="49"/>
      <c r="H179" s="49"/>
    </row>
    <row r="180" spans="1:8" ht="16.5" customHeight="1">
      <c r="A180" s="48" t="s">
        <v>245</v>
      </c>
      <c r="B180" s="49" t="s">
        <v>213</v>
      </c>
      <c r="C180" s="48">
        <v>225</v>
      </c>
      <c r="D180" s="49"/>
      <c r="E180" s="49"/>
      <c r="F180" s="49"/>
      <c r="G180" s="49"/>
      <c r="H180" s="49"/>
    </row>
    <row r="181" spans="1:8" ht="16.5" customHeight="1">
      <c r="A181" s="48" t="s">
        <v>246</v>
      </c>
      <c r="B181" s="49" t="s">
        <v>214</v>
      </c>
      <c r="C181" s="48">
        <v>226</v>
      </c>
      <c r="D181" s="49"/>
      <c r="E181" s="49">
        <v>9963</v>
      </c>
      <c r="F181" s="49"/>
      <c r="G181" s="49"/>
      <c r="H181" s="49">
        <v>9963</v>
      </c>
    </row>
    <row r="182" spans="1:8" ht="16.5" customHeight="1">
      <c r="A182" s="46" t="s">
        <v>247</v>
      </c>
      <c r="B182" s="47" t="s">
        <v>221</v>
      </c>
      <c r="C182" s="46">
        <v>290</v>
      </c>
      <c r="D182" s="47"/>
      <c r="E182" s="47"/>
      <c r="F182" s="47"/>
      <c r="G182" s="47"/>
      <c r="H182" s="47">
        <f>D182+E182+F182+G182</f>
        <v>0</v>
      </c>
    </row>
    <row r="183" spans="1:8" ht="16.5" customHeight="1">
      <c r="A183" s="46" t="s">
        <v>248</v>
      </c>
      <c r="B183" s="47" t="s">
        <v>223</v>
      </c>
      <c r="C183" s="46">
        <v>300</v>
      </c>
      <c r="D183" s="47">
        <f>D185+D186</f>
        <v>5500</v>
      </c>
      <c r="E183" s="47">
        <f>E185+E186+E187</f>
        <v>4182</v>
      </c>
      <c r="F183" s="47">
        <f>F185+F186</f>
        <v>0</v>
      </c>
      <c r="G183" s="47">
        <f>G185+G186</f>
        <v>5134</v>
      </c>
      <c r="H183" s="47">
        <f>H185+H186</f>
        <v>11741</v>
      </c>
    </row>
    <row r="184" spans="1:8" ht="16.5" customHeight="1">
      <c r="A184" s="48"/>
      <c r="B184" s="49" t="s">
        <v>197</v>
      </c>
      <c r="C184" s="48"/>
      <c r="D184" s="49"/>
      <c r="E184" s="49"/>
      <c r="F184" s="49"/>
      <c r="G184" s="49"/>
      <c r="H184" s="49"/>
    </row>
    <row r="185" spans="1:8" ht="16.5" customHeight="1">
      <c r="A185" s="48" t="s">
        <v>249</v>
      </c>
      <c r="B185" s="49" t="s">
        <v>225</v>
      </c>
      <c r="C185" s="48">
        <v>310</v>
      </c>
      <c r="D185" s="49">
        <v>5500</v>
      </c>
      <c r="E185" s="49"/>
      <c r="F185" s="49"/>
      <c r="G185" s="49"/>
      <c r="H185" s="49">
        <v>5500</v>
      </c>
    </row>
    <row r="186" spans="1:8" ht="16.5" customHeight="1">
      <c r="A186" s="48" t="s">
        <v>250</v>
      </c>
      <c r="B186" s="49" t="s">
        <v>227</v>
      </c>
      <c r="C186" s="48">
        <v>340</v>
      </c>
      <c r="D186" s="49"/>
      <c r="E186" s="49">
        <v>1107</v>
      </c>
      <c r="F186" s="49"/>
      <c r="G186" s="49">
        <v>5134</v>
      </c>
      <c r="H186" s="49">
        <f>D186+E186+F186+G186</f>
        <v>6241</v>
      </c>
    </row>
    <row r="187" spans="1:8" ht="16.5" customHeight="1">
      <c r="A187" s="68">
        <v>41034</v>
      </c>
      <c r="B187" s="49" t="s">
        <v>221</v>
      </c>
      <c r="C187" s="48">
        <v>290</v>
      </c>
      <c r="D187" s="49"/>
      <c r="E187" s="49">
        <v>3075</v>
      </c>
      <c r="F187" s="49"/>
      <c r="G187" s="49"/>
      <c r="H187" s="49"/>
    </row>
    <row r="188" spans="1:8" ht="16.5" customHeight="1">
      <c r="A188" s="46">
        <v>6</v>
      </c>
      <c r="B188" s="47" t="s">
        <v>251</v>
      </c>
      <c r="C188" s="48"/>
      <c r="D188" s="49"/>
      <c r="E188" s="49"/>
      <c r="F188" s="49"/>
      <c r="G188" s="49"/>
      <c r="H188" s="49"/>
    </row>
    <row r="189" spans="1:8" s="51" customFormat="1" ht="16.5" customHeight="1">
      <c r="A189" s="46">
        <v>7</v>
      </c>
      <c r="B189" s="47" t="s">
        <v>252</v>
      </c>
      <c r="C189" s="48"/>
      <c r="D189" s="49">
        <v>181810</v>
      </c>
      <c r="E189" s="49">
        <v>412770</v>
      </c>
      <c r="F189" s="49">
        <v>183220</v>
      </c>
      <c r="G189" s="49">
        <v>201700</v>
      </c>
      <c r="H189" s="49">
        <f>D189+E189+F189+G189</f>
        <v>979500</v>
      </c>
    </row>
    <row r="190" spans="1:8" ht="18" customHeight="1">
      <c r="A190" s="46">
        <v>8</v>
      </c>
      <c r="B190" s="47" t="s">
        <v>253</v>
      </c>
      <c r="C190" s="48"/>
      <c r="D190" s="49">
        <f>D110+D120-D136-D160-D167-D188-D189</f>
        <v>0</v>
      </c>
      <c r="E190" s="49">
        <f>E110+E120-E136-E160-E167-E188-E189</f>
        <v>-942000</v>
      </c>
      <c r="F190" s="49">
        <f>F110+F120-F136-F160-F167-F188-F189</f>
        <v>30000</v>
      </c>
      <c r="G190" s="49">
        <f>G110+G120-G136-G160-G167-G188-G189</f>
        <v>912000</v>
      </c>
      <c r="H190" s="49">
        <f>H110+H120-H136-H160-H167-H188-H189</f>
        <v>0</v>
      </c>
    </row>
    <row r="191" spans="1:8" ht="16.5" customHeight="1">
      <c r="A191" s="48"/>
      <c r="B191" s="49" t="s">
        <v>163</v>
      </c>
      <c r="C191" s="48"/>
      <c r="D191" s="49"/>
      <c r="E191" s="49"/>
      <c r="F191" s="49"/>
      <c r="G191" s="49"/>
      <c r="H191" s="49"/>
    </row>
    <row r="192" spans="1:8" ht="32.25" customHeight="1">
      <c r="A192" s="48" t="s">
        <v>254</v>
      </c>
      <c r="B192" s="49" t="s">
        <v>255</v>
      </c>
      <c r="C192" s="48"/>
      <c r="D192" s="49"/>
      <c r="E192" s="49"/>
      <c r="F192" s="49"/>
      <c r="G192" s="49"/>
      <c r="H192" s="49"/>
    </row>
    <row r="193" spans="1:8" ht="16.5" customHeight="1">
      <c r="A193" s="48" t="s">
        <v>256</v>
      </c>
      <c r="B193" s="49" t="s">
        <v>257</v>
      </c>
      <c r="C193" s="48"/>
      <c r="D193" s="49"/>
      <c r="E193" s="49"/>
      <c r="F193" s="49"/>
      <c r="G193" s="49"/>
      <c r="H193" s="49"/>
    </row>
    <row r="194" spans="1:8" ht="16.5" customHeight="1">
      <c r="A194" s="46"/>
      <c r="B194" s="60" t="s">
        <v>258</v>
      </c>
      <c r="C194" s="48"/>
      <c r="D194" s="49"/>
      <c r="E194" s="49"/>
      <c r="F194" s="49"/>
      <c r="G194" s="49"/>
      <c r="H194" s="49"/>
    </row>
    <row r="195" spans="1:8" ht="16.5" customHeight="1">
      <c r="A195" s="46">
        <v>9</v>
      </c>
      <c r="B195" s="47" t="s">
        <v>259</v>
      </c>
      <c r="C195" s="48"/>
      <c r="D195" s="49">
        <f>D110+D120-D136-D160-D167-D188-D189</f>
        <v>0</v>
      </c>
      <c r="E195" s="49">
        <f>E110+E120-E136-E160-E167-E188-E189</f>
        <v>-942000</v>
      </c>
      <c r="F195" s="49">
        <f>F110+F120-F136-F160-F167-F188-F189</f>
        <v>30000</v>
      </c>
      <c r="G195" s="49">
        <f>G110+G120-G136-G160-G167-G188-G189</f>
        <v>912000</v>
      </c>
      <c r="H195" s="49">
        <f>H110+H120-H136-H160-H167-H188-H189</f>
        <v>0</v>
      </c>
    </row>
    <row r="196" ht="16.5" customHeight="1">
      <c r="A196" s="61"/>
    </row>
    <row r="197" spans="2:6" ht="16.5" customHeight="1">
      <c r="B197" s="62" t="s">
        <v>260</v>
      </c>
      <c r="C197" s="62"/>
      <c r="D197" s="62"/>
      <c r="E197" s="62"/>
      <c r="F197" s="1"/>
    </row>
    <row r="198" spans="2:7" s="4" customFormat="1" ht="16.5" customHeight="1">
      <c r="B198" s="62" t="s">
        <v>261</v>
      </c>
      <c r="C198" s="62"/>
      <c r="D198" s="62"/>
      <c r="E198" s="62"/>
      <c r="F198" s="62"/>
      <c r="G198" s="62"/>
    </row>
    <row r="199" spans="2:7" ht="16.5" customHeight="1">
      <c r="B199" s="62" t="s">
        <v>262</v>
      </c>
      <c r="C199" s="62"/>
      <c r="D199" s="62"/>
      <c r="E199" s="62"/>
      <c r="F199" s="62"/>
      <c r="G199" s="62"/>
    </row>
    <row r="200" ht="15.75" customHeight="1">
      <c r="C200" s="61"/>
    </row>
    <row r="201" spans="2:7" ht="16.5" customHeight="1">
      <c r="B201" s="62" t="s">
        <v>263</v>
      </c>
      <c r="C201" s="62"/>
      <c r="D201" s="62"/>
      <c r="E201" s="62"/>
      <c r="F201" s="62"/>
      <c r="G201" s="62"/>
    </row>
    <row r="202" spans="2:7" ht="16.5" customHeight="1">
      <c r="B202" s="62" t="s">
        <v>264</v>
      </c>
      <c r="C202" s="62"/>
      <c r="D202" s="62"/>
      <c r="E202" s="62"/>
      <c r="F202" s="62"/>
      <c r="G202" s="62"/>
    </row>
    <row r="203" spans="2:7" ht="15" customHeight="1">
      <c r="B203" s="63" t="s">
        <v>265</v>
      </c>
      <c r="C203" s="63"/>
      <c r="D203" s="63"/>
      <c r="E203" s="63"/>
      <c r="F203" s="63"/>
      <c r="G203" s="63"/>
    </row>
    <row r="204" ht="15" customHeight="1">
      <c r="C204" s="61" t="s">
        <v>266</v>
      </c>
    </row>
    <row r="205" spans="2:7" ht="16.5" customHeight="1">
      <c r="B205" s="62" t="s">
        <v>267</v>
      </c>
      <c r="C205" s="62"/>
      <c r="D205" s="62"/>
      <c r="E205" s="62"/>
      <c r="F205" s="62"/>
      <c r="G205" s="62"/>
    </row>
    <row r="206" spans="2:7" ht="16.5" customHeight="1">
      <c r="B206" s="62" t="s">
        <v>268</v>
      </c>
      <c r="C206" s="62"/>
      <c r="D206" s="62"/>
      <c r="E206" s="62"/>
      <c r="F206" s="62"/>
      <c r="G206" s="62"/>
    </row>
    <row r="207" spans="2:7" ht="15" customHeight="1">
      <c r="B207" s="62" t="s">
        <v>269</v>
      </c>
      <c r="C207" s="62"/>
      <c r="D207" s="62"/>
      <c r="E207" s="62"/>
      <c r="F207" s="62"/>
      <c r="G207" s="62"/>
    </row>
    <row r="208" ht="15" customHeight="1">
      <c r="C208" s="61"/>
    </row>
    <row r="209" ht="15" customHeight="1">
      <c r="C209" s="61" t="s">
        <v>270</v>
      </c>
    </row>
    <row r="210" spans="2:4" ht="16.5" customHeight="1">
      <c r="B210" s="62" t="s">
        <v>271</v>
      </c>
      <c r="C210" s="62"/>
      <c r="D210" s="62"/>
    </row>
    <row r="211" ht="16.5" customHeight="1">
      <c r="A211" s="61"/>
    </row>
    <row r="212" ht="16.5" customHeight="1">
      <c r="A212" s="61"/>
    </row>
    <row r="213" ht="16.5" customHeight="1">
      <c r="A213" s="61"/>
    </row>
    <row r="214" spans="1:8" ht="15" customHeight="1">
      <c r="A214" s="62" t="s">
        <v>258</v>
      </c>
      <c r="B214" s="62"/>
      <c r="C214" s="62"/>
      <c r="D214" s="62"/>
      <c r="E214" s="64"/>
      <c r="F214" s="64"/>
      <c r="G214" s="64"/>
      <c r="H214" s="64"/>
    </row>
    <row r="215" spans="1:8" ht="15" customHeight="1">
      <c r="A215" s="62" t="s">
        <v>272</v>
      </c>
      <c r="B215" s="62"/>
      <c r="C215" s="62"/>
      <c r="D215" s="62"/>
      <c r="E215" s="64"/>
      <c r="F215" s="64"/>
      <c r="G215" s="64"/>
      <c r="H215" s="64"/>
    </row>
    <row r="216" spans="1:8" ht="15" customHeight="1">
      <c r="A216" s="62" t="s">
        <v>273</v>
      </c>
      <c r="B216" s="62"/>
      <c r="C216" s="62"/>
      <c r="D216" s="62"/>
      <c r="E216" s="64"/>
      <c r="F216" s="64"/>
      <c r="G216" s="64"/>
      <c r="H216" s="64"/>
    </row>
    <row r="217" spans="1:8" ht="15" customHeight="1">
      <c r="A217" s="62" t="s">
        <v>274</v>
      </c>
      <c r="B217" s="62"/>
      <c r="C217" s="62"/>
      <c r="D217" s="62"/>
      <c r="E217" s="64"/>
      <c r="F217" s="64"/>
      <c r="G217" s="64"/>
      <c r="H217" s="64"/>
    </row>
    <row r="218" spans="1:8" ht="15" customHeight="1">
      <c r="A218" s="62" t="s">
        <v>275</v>
      </c>
      <c r="B218" s="62"/>
      <c r="C218" s="62"/>
      <c r="D218" s="62"/>
      <c r="E218" s="64"/>
      <c r="F218" s="64"/>
      <c r="G218" s="64"/>
      <c r="H218" s="64"/>
    </row>
    <row r="219" spans="1:8" ht="15" customHeight="1">
      <c r="A219" s="62" t="s">
        <v>276</v>
      </c>
      <c r="B219" s="65"/>
      <c r="C219" s="62"/>
      <c r="D219" s="62"/>
      <c r="E219" s="64"/>
      <c r="F219" s="64"/>
      <c r="G219" s="64"/>
      <c r="H219" s="64"/>
    </row>
    <row r="220" spans="1:8" ht="15" customHeight="1">
      <c r="A220" s="65" t="s">
        <v>277</v>
      </c>
      <c r="B220" s="62"/>
      <c r="C220" s="65"/>
      <c r="D220" s="65"/>
      <c r="E220" s="64"/>
      <c r="F220" s="64"/>
      <c r="G220" s="64"/>
      <c r="H220" s="64"/>
    </row>
    <row r="221" spans="1:8" ht="15" customHeight="1">
      <c r="A221" s="62" t="s">
        <v>278</v>
      </c>
      <c r="B221" s="64"/>
      <c r="C221" s="62"/>
      <c r="D221" s="62"/>
      <c r="E221" s="64"/>
      <c r="F221" s="64"/>
      <c r="G221" s="64"/>
      <c r="H221" s="64"/>
    </row>
    <row r="222" ht="15" customHeight="1">
      <c r="A222" s="66"/>
    </row>
  </sheetData>
  <sheetProtection selectLockedCells="1" selectUnlockedCells="1"/>
  <mergeCells count="197">
    <mergeCell ref="G2:H2"/>
    <mergeCell ref="F6:H6"/>
    <mergeCell ref="B10:D10"/>
    <mergeCell ref="H12:H13"/>
    <mergeCell ref="B16:E16"/>
    <mergeCell ref="B17:G17"/>
    <mergeCell ref="B18:F18"/>
    <mergeCell ref="B19:E19"/>
    <mergeCell ref="F19:G19"/>
    <mergeCell ref="B20:G20"/>
    <mergeCell ref="H20:I20"/>
    <mergeCell ref="B21:G21"/>
    <mergeCell ref="B22:G22"/>
    <mergeCell ref="B23:G23"/>
    <mergeCell ref="B25:G25"/>
    <mergeCell ref="B26:G26"/>
    <mergeCell ref="B27:G27"/>
    <mergeCell ref="B29:G29"/>
    <mergeCell ref="B31:G31"/>
    <mergeCell ref="B32:F32"/>
    <mergeCell ref="G32:H32"/>
    <mergeCell ref="B33:F33"/>
    <mergeCell ref="G33:H33"/>
    <mergeCell ref="B34:F34"/>
    <mergeCell ref="G34:H34"/>
    <mergeCell ref="B35:F35"/>
    <mergeCell ref="G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B42:F42"/>
    <mergeCell ref="G42:H42"/>
    <mergeCell ref="B43:F43"/>
    <mergeCell ref="G43:H43"/>
    <mergeCell ref="B44:F44"/>
    <mergeCell ref="G44:H44"/>
    <mergeCell ref="B45:F45"/>
    <mergeCell ref="G45:H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B60:F60"/>
    <mergeCell ref="G60:H60"/>
    <mergeCell ref="B61:F61"/>
    <mergeCell ref="G61:H61"/>
    <mergeCell ref="B62:F62"/>
    <mergeCell ref="G62:H62"/>
    <mergeCell ref="B63:F63"/>
    <mergeCell ref="G63:H63"/>
    <mergeCell ref="B64:F64"/>
    <mergeCell ref="G64:H64"/>
    <mergeCell ref="B65:F65"/>
    <mergeCell ref="G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B72:F72"/>
    <mergeCell ref="G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B80:F80"/>
    <mergeCell ref="G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B87:F87"/>
    <mergeCell ref="G87:H87"/>
    <mergeCell ref="B88:F88"/>
    <mergeCell ref="G88:H88"/>
    <mergeCell ref="B89:F89"/>
    <mergeCell ref="G89:H89"/>
    <mergeCell ref="B90:F90"/>
    <mergeCell ref="G90:H90"/>
    <mergeCell ref="B91:F91"/>
    <mergeCell ref="G91:H91"/>
    <mergeCell ref="B92:F92"/>
    <mergeCell ref="G92:H92"/>
    <mergeCell ref="B93:F93"/>
    <mergeCell ref="G93:H93"/>
    <mergeCell ref="B94:F94"/>
    <mergeCell ref="G94:H94"/>
    <mergeCell ref="B95:F95"/>
    <mergeCell ref="G95:H95"/>
    <mergeCell ref="B96:F96"/>
    <mergeCell ref="G96:H96"/>
    <mergeCell ref="B97:F97"/>
    <mergeCell ref="G97:H97"/>
    <mergeCell ref="B98:F98"/>
    <mergeCell ref="G98:H98"/>
    <mergeCell ref="B99:F99"/>
    <mergeCell ref="G99:H99"/>
    <mergeCell ref="B100:F100"/>
    <mergeCell ref="G100:H100"/>
    <mergeCell ref="B101:F101"/>
    <mergeCell ref="G101:H101"/>
    <mergeCell ref="B102:F102"/>
    <mergeCell ref="G102:H102"/>
    <mergeCell ref="B103:F103"/>
    <mergeCell ref="G103:H103"/>
    <mergeCell ref="B104:F104"/>
    <mergeCell ref="G104:H104"/>
    <mergeCell ref="A105:H105"/>
    <mergeCell ref="A107:A109"/>
    <mergeCell ref="B107:B109"/>
    <mergeCell ref="C107:C109"/>
    <mergeCell ref="D107:H107"/>
    <mergeCell ref="H108:H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B197:E197"/>
    <mergeCell ref="B198:G198"/>
    <mergeCell ref="B199:G199"/>
    <mergeCell ref="B201:G201"/>
    <mergeCell ref="B202:G202"/>
    <mergeCell ref="B203:G203"/>
    <mergeCell ref="B205:G205"/>
    <mergeCell ref="B206:G206"/>
    <mergeCell ref="B207:G207"/>
    <mergeCell ref="B210:D210"/>
  </mergeCells>
  <printOptions/>
  <pageMargins left="0.2361111111111111" right="0.2361111111111111" top="0" bottom="0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22"/>
  <sheetViews>
    <sheetView workbookViewId="0" topLeftCell="C174">
      <selection activeCell="H203" sqref="H203"/>
    </sheetView>
  </sheetViews>
  <sheetFormatPr defaultColWidth="9.140625" defaultRowHeight="15" customHeight="1"/>
  <cols>
    <col min="1" max="1" width="4.421875" style="1" customWidth="1"/>
    <col min="2" max="2" width="63.7109375" style="2" customWidth="1"/>
    <col min="3" max="3" width="9.8515625" style="2" customWidth="1"/>
    <col min="4" max="4" width="13.57421875" style="2" customWidth="1"/>
    <col min="5" max="5" width="12.8515625" style="2" customWidth="1"/>
    <col min="6" max="6" width="11.00390625" style="2" customWidth="1"/>
    <col min="7" max="7" width="11.421875" style="2" customWidth="1"/>
    <col min="8" max="8" width="15.140625" style="2" customWidth="1"/>
    <col min="9" max="16384" width="9.421875" style="2" customWidth="1"/>
  </cols>
  <sheetData>
    <row r="1" ht="15" customHeight="1">
      <c r="B1" s="3"/>
    </row>
    <row r="2" spans="2:8" ht="15" customHeight="1">
      <c r="B2" s="4"/>
      <c r="C2" s="4"/>
      <c r="E2" s="4"/>
      <c r="F2" s="4"/>
      <c r="G2" s="5" t="s">
        <v>0</v>
      </c>
      <c r="H2" s="5"/>
    </row>
    <row r="3" spans="2:8" ht="15" customHeight="1">
      <c r="B3" s="3"/>
      <c r="E3" s="6" t="s">
        <v>1</v>
      </c>
      <c r="F3" s="6"/>
      <c r="G3" s="6"/>
      <c r="H3" s="6"/>
    </row>
    <row r="4" spans="2:8" ht="15" customHeight="1">
      <c r="B4" s="3"/>
      <c r="D4" s="3"/>
      <c r="E4" s="3"/>
      <c r="F4" s="3"/>
      <c r="G4" s="3"/>
      <c r="H4" s="3" t="s">
        <v>2</v>
      </c>
    </row>
    <row r="5" spans="2:8" ht="15" customHeight="1">
      <c r="B5" s="3"/>
      <c r="D5" s="3"/>
      <c r="E5" s="3"/>
      <c r="F5" s="3"/>
      <c r="G5" s="3"/>
      <c r="H5" s="3" t="s">
        <v>3</v>
      </c>
    </row>
    <row r="6" spans="2:8" ht="15" customHeight="1">
      <c r="B6" s="3"/>
      <c r="E6" s="3"/>
      <c r="F6" s="7" t="s">
        <v>4</v>
      </c>
      <c r="G6" s="7"/>
      <c r="H6" s="7"/>
    </row>
    <row r="7" spans="2:8" ht="15" customHeight="1">
      <c r="B7" s="5"/>
      <c r="E7" s="3"/>
      <c r="H7" s="3" t="s">
        <v>5</v>
      </c>
    </row>
    <row r="8" spans="2:8" ht="15" customHeight="1">
      <c r="B8" s="3"/>
      <c r="E8" s="3"/>
      <c r="H8" s="3"/>
    </row>
    <row r="9" spans="2:8" ht="15" customHeight="1">
      <c r="B9" s="3"/>
      <c r="E9" s="3"/>
      <c r="H9" s="3" t="s">
        <v>281</v>
      </c>
    </row>
    <row r="10" spans="2:4" ht="16.5" customHeight="1">
      <c r="B10" s="8" t="s">
        <v>7</v>
      </c>
      <c r="C10" s="8"/>
      <c r="D10" s="8"/>
    </row>
    <row r="11" spans="2:8" ht="16.5" customHeight="1">
      <c r="B11" s="9" t="s">
        <v>8</v>
      </c>
      <c r="C11" s="9"/>
      <c r="D11" s="9"/>
      <c r="G11" s="10"/>
      <c r="H11" s="11" t="s">
        <v>9</v>
      </c>
    </row>
    <row r="12" spans="2:8" ht="24" customHeight="1">
      <c r="B12" s="12"/>
      <c r="G12" s="13" t="s">
        <v>10</v>
      </c>
      <c r="H12" s="14"/>
    </row>
    <row r="13" spans="2:10" ht="28.5" customHeight="1">
      <c r="B13" s="4" t="s">
        <v>11</v>
      </c>
      <c r="C13" s="10"/>
      <c r="D13" s="10"/>
      <c r="E13" s="10"/>
      <c r="F13" s="10"/>
      <c r="G13" s="15" t="s">
        <v>12</v>
      </c>
      <c r="H13" s="14"/>
      <c r="J13" s="16"/>
    </row>
    <row r="14" spans="2:10" ht="15" customHeight="1">
      <c r="B14" s="17" t="s">
        <v>13</v>
      </c>
      <c r="C14" s="10"/>
      <c r="D14" s="10"/>
      <c r="E14" s="10"/>
      <c r="F14" s="10"/>
      <c r="G14" s="15" t="s">
        <v>14</v>
      </c>
      <c r="H14" s="18">
        <v>41031</v>
      </c>
      <c r="J14" s="19"/>
    </row>
    <row r="15" spans="2:10" ht="15.75" customHeight="1">
      <c r="B15" s="16" t="s">
        <v>15</v>
      </c>
      <c r="C15" s="20"/>
      <c r="D15" s="20"/>
      <c r="E15" s="20"/>
      <c r="F15" s="20"/>
      <c r="G15" s="13"/>
      <c r="H15" s="21"/>
      <c r="J15" s="16"/>
    </row>
    <row r="16" spans="2:10" ht="16.5" customHeight="1">
      <c r="B16" s="19" t="s">
        <v>16</v>
      </c>
      <c r="C16" s="19"/>
      <c r="D16" s="19"/>
      <c r="E16" s="19"/>
      <c r="F16" s="10"/>
      <c r="G16" s="13" t="s">
        <v>17</v>
      </c>
      <c r="H16" s="22">
        <v>48345027</v>
      </c>
      <c r="J16" s="16"/>
    </row>
    <row r="17" spans="2:10" ht="15.75" customHeight="1">
      <c r="B17" s="19" t="s">
        <v>18</v>
      </c>
      <c r="C17" s="19"/>
      <c r="D17" s="19"/>
      <c r="E17" s="19"/>
      <c r="F17" s="19"/>
      <c r="G17" s="19"/>
      <c r="H17" s="23" t="s">
        <v>19</v>
      </c>
      <c r="J17" s="16"/>
    </row>
    <row r="18" spans="2:10" ht="32.25" customHeight="1">
      <c r="B18" s="24" t="s">
        <v>20</v>
      </c>
      <c r="C18" s="24"/>
      <c r="D18" s="24"/>
      <c r="E18" s="24"/>
      <c r="F18" s="24"/>
      <c r="G18" s="19"/>
      <c r="J18" s="16"/>
    </row>
    <row r="19" spans="2:10" ht="15.75" customHeight="1">
      <c r="B19" s="25" t="s">
        <v>21</v>
      </c>
      <c r="C19" s="25"/>
      <c r="D19" s="25"/>
      <c r="E19" s="25"/>
      <c r="F19" s="26"/>
      <c r="G19" s="26"/>
      <c r="J19" s="16"/>
    </row>
    <row r="20" spans="2:10" ht="15.75" customHeight="1">
      <c r="B20" s="19" t="s">
        <v>22</v>
      </c>
      <c r="C20" s="19"/>
      <c r="D20" s="19"/>
      <c r="E20" s="19"/>
      <c r="F20" s="19"/>
      <c r="G20" s="19"/>
      <c r="H20" s="19"/>
      <c r="I20" s="19"/>
      <c r="J20" s="16"/>
    </row>
    <row r="21" spans="2:10" ht="31.5" customHeight="1">
      <c r="B21" s="27" t="s">
        <v>23</v>
      </c>
      <c r="C21" s="27"/>
      <c r="D21" s="27"/>
      <c r="E21" s="27"/>
      <c r="F21" s="27"/>
      <c r="G21" s="27"/>
      <c r="H21" s="28"/>
      <c r="I21" s="16"/>
      <c r="J21" s="16"/>
    </row>
    <row r="22" spans="2:10" ht="32.25" customHeight="1">
      <c r="B22" s="29" t="s">
        <v>24</v>
      </c>
      <c r="C22" s="29"/>
      <c r="D22" s="29"/>
      <c r="E22" s="29"/>
      <c r="F22" s="29"/>
      <c r="G22" s="29"/>
      <c r="H22" s="19"/>
      <c r="I22" s="16"/>
      <c r="J22" s="16"/>
    </row>
    <row r="23" spans="2:10" ht="32.25" customHeight="1">
      <c r="B23" s="24" t="s">
        <v>25</v>
      </c>
      <c r="C23" s="24"/>
      <c r="D23" s="24"/>
      <c r="E23" s="24"/>
      <c r="F23" s="24"/>
      <c r="G23" s="24"/>
      <c r="H23" s="19"/>
      <c r="I23" s="16"/>
      <c r="J23" s="16"/>
    </row>
    <row r="24" spans="2:10" ht="16.5" customHeight="1">
      <c r="B24" s="4" t="s">
        <v>26</v>
      </c>
      <c r="C24" s="16"/>
      <c r="D24" s="16"/>
      <c r="E24" s="16"/>
      <c r="F24" s="16"/>
      <c r="G24" s="16"/>
      <c r="H24" s="16"/>
      <c r="I24" s="16"/>
      <c r="J24" s="16"/>
    </row>
    <row r="25" spans="2:8" ht="29.25" customHeight="1">
      <c r="B25" s="27" t="s">
        <v>27</v>
      </c>
      <c r="C25" s="27"/>
      <c r="D25" s="27"/>
      <c r="E25" s="27"/>
      <c r="F25" s="27"/>
      <c r="G25" s="27"/>
      <c r="H25" s="30"/>
    </row>
    <row r="26" spans="2:8" ht="29.25" customHeight="1">
      <c r="B26" s="29" t="s">
        <v>28</v>
      </c>
      <c r="C26" s="29"/>
      <c r="D26" s="29"/>
      <c r="E26" s="29"/>
      <c r="F26" s="29"/>
      <c r="G26" s="29"/>
      <c r="H26" s="31"/>
    </row>
    <row r="27" spans="2:8" ht="18.75" customHeight="1">
      <c r="B27" s="24" t="s">
        <v>29</v>
      </c>
      <c r="C27" s="24"/>
      <c r="D27" s="24"/>
      <c r="E27" s="24"/>
      <c r="F27" s="24"/>
      <c r="G27" s="24"/>
      <c r="H27" s="31"/>
    </row>
    <row r="28" ht="16.5" customHeight="1">
      <c r="B28" s="4" t="s">
        <v>30</v>
      </c>
    </row>
    <row r="29" spans="2:8" ht="16.5" customHeight="1">
      <c r="B29" s="32" t="s">
        <v>31</v>
      </c>
      <c r="C29" s="32"/>
      <c r="D29" s="32"/>
      <c r="E29" s="32"/>
      <c r="F29" s="32"/>
      <c r="G29" s="32"/>
      <c r="H29" s="30"/>
    </row>
    <row r="30" ht="35.25" customHeight="1">
      <c r="B30" s="4"/>
    </row>
    <row r="31" spans="1:8" ht="16.5" customHeight="1">
      <c r="A31" s="33"/>
      <c r="B31" s="8" t="s">
        <v>32</v>
      </c>
      <c r="C31" s="8"/>
      <c r="D31" s="8"/>
      <c r="E31" s="8"/>
      <c r="F31" s="8"/>
      <c r="G31" s="8"/>
      <c r="H31" s="17"/>
    </row>
    <row r="32" spans="1:8" ht="16.5" customHeight="1">
      <c r="A32" s="34"/>
      <c r="B32" s="35" t="s">
        <v>33</v>
      </c>
      <c r="C32" s="35"/>
      <c r="D32" s="35"/>
      <c r="E32" s="35"/>
      <c r="F32" s="35"/>
      <c r="G32" s="34">
        <f>G35+G41</f>
        <v>45920231.46</v>
      </c>
      <c r="H32" s="34"/>
    </row>
    <row r="33" spans="1:8" ht="16.5" customHeight="1">
      <c r="A33" s="36" t="s">
        <v>34</v>
      </c>
      <c r="B33" s="37" t="s">
        <v>35</v>
      </c>
      <c r="C33" s="37"/>
      <c r="D33" s="37"/>
      <c r="E33" s="37"/>
      <c r="F33" s="37"/>
      <c r="G33" s="34"/>
      <c r="H33" s="34"/>
    </row>
    <row r="34" spans="1:8" ht="15.75" customHeight="1">
      <c r="A34" s="34"/>
      <c r="B34" s="38" t="s">
        <v>36</v>
      </c>
      <c r="C34" s="38"/>
      <c r="D34" s="38"/>
      <c r="E34" s="38"/>
      <c r="F34" s="38"/>
      <c r="G34" s="34"/>
      <c r="H34" s="34"/>
    </row>
    <row r="35" spans="1:8" ht="15.75" customHeight="1">
      <c r="A35" s="34" t="s">
        <v>37</v>
      </c>
      <c r="B35" s="38" t="s">
        <v>38</v>
      </c>
      <c r="C35" s="38"/>
      <c r="D35" s="38"/>
      <c r="E35" s="38"/>
      <c r="F35" s="38"/>
      <c r="G35" s="34">
        <v>40807227.95</v>
      </c>
      <c r="H35" s="34"/>
    </row>
    <row r="36" spans="1:8" ht="15.75" customHeight="1">
      <c r="A36" s="34"/>
      <c r="B36" s="38" t="s">
        <v>39</v>
      </c>
      <c r="C36" s="38"/>
      <c r="D36" s="38"/>
      <c r="E36" s="38"/>
      <c r="F36" s="38"/>
      <c r="G36" s="34"/>
      <c r="H36" s="34"/>
    </row>
    <row r="37" spans="1:8" ht="30.75" customHeight="1">
      <c r="A37" s="34" t="s">
        <v>40</v>
      </c>
      <c r="B37" s="38" t="s">
        <v>41</v>
      </c>
      <c r="C37" s="38"/>
      <c r="D37" s="38"/>
      <c r="E37" s="38"/>
      <c r="F37" s="38"/>
      <c r="G37" s="34">
        <v>40807227.95</v>
      </c>
      <c r="H37" s="34"/>
    </row>
    <row r="38" spans="1:8" ht="30.75" customHeight="1">
      <c r="A38" s="34" t="s">
        <v>42</v>
      </c>
      <c r="B38" s="38" t="s">
        <v>43</v>
      </c>
      <c r="C38" s="38"/>
      <c r="D38" s="38"/>
      <c r="E38" s="38"/>
      <c r="F38" s="38"/>
      <c r="G38" s="34"/>
      <c r="H38" s="34"/>
    </row>
    <row r="39" spans="1:8" ht="34.5" customHeight="1">
      <c r="A39" s="34" t="s">
        <v>44</v>
      </c>
      <c r="B39" s="38" t="s">
        <v>45</v>
      </c>
      <c r="C39" s="38"/>
      <c r="D39" s="38"/>
      <c r="E39" s="38"/>
      <c r="F39" s="38"/>
      <c r="G39" s="34"/>
      <c r="H39" s="34"/>
    </row>
    <row r="40" spans="1:8" ht="15.75" customHeight="1">
      <c r="A40" s="34" t="s">
        <v>46</v>
      </c>
      <c r="B40" s="38" t="s">
        <v>47</v>
      </c>
      <c r="C40" s="38"/>
      <c r="D40" s="38"/>
      <c r="E40" s="38"/>
      <c r="F40" s="38"/>
      <c r="G40" s="34">
        <v>16851803.65</v>
      </c>
      <c r="H40" s="34"/>
    </row>
    <row r="41" spans="1:8" ht="15.75" customHeight="1">
      <c r="A41" s="34" t="s">
        <v>48</v>
      </c>
      <c r="B41" s="38" t="s">
        <v>49</v>
      </c>
      <c r="C41" s="38"/>
      <c r="D41" s="38"/>
      <c r="E41" s="38"/>
      <c r="F41" s="38"/>
      <c r="G41" s="34">
        <v>5113003.51</v>
      </c>
      <c r="H41" s="34"/>
    </row>
    <row r="42" spans="1:8" ht="15.75" customHeight="1">
      <c r="A42" s="34"/>
      <c r="B42" s="38" t="s">
        <v>39</v>
      </c>
      <c r="C42" s="38"/>
      <c r="D42" s="38"/>
      <c r="E42" s="38"/>
      <c r="F42" s="38"/>
      <c r="G42" s="34"/>
      <c r="H42" s="34"/>
    </row>
    <row r="43" spans="1:8" ht="15.75" customHeight="1">
      <c r="A43" s="34" t="s">
        <v>50</v>
      </c>
      <c r="B43" s="38" t="s">
        <v>51</v>
      </c>
      <c r="C43" s="38"/>
      <c r="D43" s="38"/>
      <c r="E43" s="38"/>
      <c r="F43" s="38"/>
      <c r="G43" s="34">
        <v>5113003.51</v>
      </c>
      <c r="H43" s="34"/>
    </row>
    <row r="44" spans="1:8" ht="15.75" customHeight="1">
      <c r="A44" s="34" t="s">
        <v>52</v>
      </c>
      <c r="B44" s="38" t="s">
        <v>53</v>
      </c>
      <c r="C44" s="38"/>
      <c r="D44" s="38"/>
      <c r="E44" s="38"/>
      <c r="F44" s="38"/>
      <c r="G44" s="34">
        <v>348140.85</v>
      </c>
      <c r="H44" s="34"/>
    </row>
    <row r="45" spans="1:8" ht="15.75" customHeight="1">
      <c r="A45" s="36" t="s">
        <v>54</v>
      </c>
      <c r="B45" s="37" t="s">
        <v>55</v>
      </c>
      <c r="C45" s="37"/>
      <c r="D45" s="37"/>
      <c r="E45" s="37"/>
      <c r="F45" s="37"/>
      <c r="G45" s="36">
        <f>G48</f>
        <v>59529.86</v>
      </c>
      <c r="H45" s="36"/>
    </row>
    <row r="46" spans="1:8" ht="15.75" customHeight="1">
      <c r="A46" s="34"/>
      <c r="B46" s="38" t="s">
        <v>36</v>
      </c>
      <c r="C46" s="38"/>
      <c r="D46" s="38"/>
      <c r="E46" s="38"/>
      <c r="F46" s="38"/>
      <c r="G46" s="34"/>
      <c r="H46" s="34"/>
    </row>
    <row r="47" spans="1:8" ht="15.75" customHeight="1">
      <c r="A47" s="34" t="s">
        <v>56</v>
      </c>
      <c r="B47" s="38" t="s">
        <v>57</v>
      </c>
      <c r="C47" s="38"/>
      <c r="D47" s="38"/>
      <c r="E47" s="38"/>
      <c r="F47" s="38"/>
      <c r="G47" s="34"/>
      <c r="H47" s="34"/>
    </row>
    <row r="48" spans="1:8" ht="31.5" customHeight="1">
      <c r="A48" s="36" t="s">
        <v>58</v>
      </c>
      <c r="B48" s="37" t="s">
        <v>59</v>
      </c>
      <c r="C48" s="37"/>
      <c r="D48" s="37"/>
      <c r="E48" s="37"/>
      <c r="F48" s="37"/>
      <c r="G48" s="36">
        <f>G50+G53+G54+G66</f>
        <v>59529.86</v>
      </c>
      <c r="H48" s="36"/>
    </row>
    <row r="49" spans="1:8" ht="15.75" customHeight="1">
      <c r="A49" s="34"/>
      <c r="B49" s="38" t="s">
        <v>39</v>
      </c>
      <c r="C49" s="38"/>
      <c r="D49" s="38"/>
      <c r="E49" s="38"/>
      <c r="F49" s="38"/>
      <c r="G49" s="34"/>
      <c r="H49" s="34"/>
    </row>
    <row r="50" spans="1:8" ht="15.75" customHeight="1">
      <c r="A50" s="34" t="s">
        <v>60</v>
      </c>
      <c r="B50" s="38" t="s">
        <v>61</v>
      </c>
      <c r="C50" s="38"/>
      <c r="D50" s="38"/>
      <c r="E50" s="38"/>
      <c r="F50" s="38"/>
      <c r="G50" s="34"/>
      <c r="H50" s="34"/>
    </row>
    <row r="51" spans="1:8" ht="15.75" customHeight="1">
      <c r="A51" s="34" t="s">
        <v>62</v>
      </c>
      <c r="B51" s="38" t="s">
        <v>63</v>
      </c>
      <c r="C51" s="38"/>
      <c r="D51" s="38"/>
      <c r="E51" s="38"/>
      <c r="F51" s="38"/>
      <c r="G51" s="34"/>
      <c r="H51" s="34"/>
    </row>
    <row r="52" spans="1:8" ht="15.75" customHeight="1">
      <c r="A52" s="34" t="s">
        <v>64</v>
      </c>
      <c r="B52" s="38" t="s">
        <v>65</v>
      </c>
      <c r="C52" s="38"/>
      <c r="D52" s="38"/>
      <c r="E52" s="38"/>
      <c r="F52" s="38"/>
      <c r="G52" s="34"/>
      <c r="H52" s="34"/>
    </row>
    <row r="53" spans="1:8" ht="15.75" customHeight="1">
      <c r="A53" s="34" t="s">
        <v>66</v>
      </c>
      <c r="B53" s="38" t="s">
        <v>67</v>
      </c>
      <c r="C53" s="38"/>
      <c r="D53" s="38"/>
      <c r="E53" s="38"/>
      <c r="F53" s="38"/>
      <c r="G53" s="34">
        <v>620.23</v>
      </c>
      <c r="H53" s="34"/>
    </row>
    <row r="54" spans="1:8" ht="15.75" customHeight="1">
      <c r="A54" s="34" t="s">
        <v>68</v>
      </c>
      <c r="B54" s="38" t="s">
        <v>69</v>
      </c>
      <c r="C54" s="38"/>
      <c r="D54" s="38"/>
      <c r="E54" s="38"/>
      <c r="F54" s="38"/>
      <c r="G54" s="34"/>
      <c r="H54" s="34"/>
    </row>
    <row r="55" spans="1:8" ht="15.75" customHeight="1">
      <c r="A55" s="34" t="s">
        <v>70</v>
      </c>
      <c r="B55" s="38" t="s">
        <v>71</v>
      </c>
      <c r="C55" s="38"/>
      <c r="D55" s="38"/>
      <c r="E55" s="38"/>
      <c r="F55" s="38"/>
      <c r="G55" s="34"/>
      <c r="H55" s="34"/>
    </row>
    <row r="56" spans="1:8" ht="15.75" customHeight="1">
      <c r="A56" s="34" t="s">
        <v>72</v>
      </c>
      <c r="B56" s="38" t="s">
        <v>73</v>
      </c>
      <c r="C56" s="38"/>
      <c r="D56" s="38"/>
      <c r="E56" s="38"/>
      <c r="F56" s="38"/>
      <c r="G56" s="34"/>
      <c r="H56" s="34"/>
    </row>
    <row r="57" spans="1:8" ht="15.75" customHeight="1">
      <c r="A57" s="34" t="s">
        <v>74</v>
      </c>
      <c r="B57" s="38" t="s">
        <v>75</v>
      </c>
      <c r="C57" s="38"/>
      <c r="D57" s="38"/>
      <c r="E57" s="38"/>
      <c r="F57" s="38"/>
      <c r="G57" s="34"/>
      <c r="H57" s="34"/>
    </row>
    <row r="58" spans="1:8" ht="15.75" customHeight="1">
      <c r="A58" s="34" t="s">
        <v>76</v>
      </c>
      <c r="B58" s="38" t="s">
        <v>77</v>
      </c>
      <c r="C58" s="38"/>
      <c r="D58" s="38"/>
      <c r="E58" s="38"/>
      <c r="F58" s="38"/>
      <c r="G58" s="34"/>
      <c r="H58" s="34"/>
    </row>
    <row r="59" spans="1:8" ht="15.75" customHeight="1">
      <c r="A59" s="34" t="s">
        <v>78</v>
      </c>
      <c r="B59" s="38" t="s">
        <v>79</v>
      </c>
      <c r="C59" s="38"/>
      <c r="D59" s="38"/>
      <c r="E59" s="38"/>
      <c r="F59" s="38"/>
      <c r="G59" s="34"/>
      <c r="H59" s="34"/>
    </row>
    <row r="60" spans="1:8" ht="30" customHeight="1">
      <c r="A60" s="34" t="s">
        <v>80</v>
      </c>
      <c r="B60" s="38" t="s">
        <v>81</v>
      </c>
      <c r="C60" s="38"/>
      <c r="D60" s="38"/>
      <c r="E60" s="38"/>
      <c r="F60" s="38"/>
      <c r="G60" s="34"/>
      <c r="H60" s="34"/>
    </row>
    <row r="61" spans="1:8" ht="15.75" customHeight="1">
      <c r="A61" s="34"/>
      <c r="B61" s="38" t="s">
        <v>39</v>
      </c>
      <c r="C61" s="38"/>
      <c r="D61" s="38"/>
      <c r="E61" s="38"/>
      <c r="F61" s="38"/>
      <c r="G61" s="34"/>
      <c r="H61" s="34"/>
    </row>
    <row r="62" spans="1:8" ht="15.75" customHeight="1">
      <c r="A62" s="34" t="s">
        <v>82</v>
      </c>
      <c r="B62" s="38" t="s">
        <v>61</v>
      </c>
      <c r="C62" s="38"/>
      <c r="D62" s="38"/>
      <c r="E62" s="38"/>
      <c r="F62" s="38"/>
      <c r="G62" s="34"/>
      <c r="H62" s="34"/>
    </row>
    <row r="63" spans="1:8" ht="15.75" customHeight="1">
      <c r="A63" s="34" t="s">
        <v>83</v>
      </c>
      <c r="B63" s="38" t="s">
        <v>84</v>
      </c>
      <c r="C63" s="38"/>
      <c r="D63" s="38"/>
      <c r="E63" s="38"/>
      <c r="F63" s="38"/>
      <c r="G63" s="34"/>
      <c r="H63" s="34"/>
    </row>
    <row r="64" spans="1:8" ht="15.75" customHeight="1">
      <c r="A64" s="34" t="s">
        <v>85</v>
      </c>
      <c r="B64" s="38" t="s">
        <v>86</v>
      </c>
      <c r="C64" s="38"/>
      <c r="D64" s="38"/>
      <c r="E64" s="38"/>
      <c r="F64" s="38"/>
      <c r="G64" s="34"/>
      <c r="H64" s="34"/>
    </row>
    <row r="65" spans="1:8" ht="15.75" customHeight="1">
      <c r="A65" s="34" t="s">
        <v>87</v>
      </c>
      <c r="B65" s="38" t="s">
        <v>67</v>
      </c>
      <c r="C65" s="38"/>
      <c r="D65" s="38"/>
      <c r="E65" s="38"/>
      <c r="F65" s="38"/>
      <c r="G65" s="34"/>
      <c r="H65" s="34"/>
    </row>
    <row r="66" spans="1:8" ht="15.75" customHeight="1">
      <c r="A66" s="34" t="s">
        <v>88</v>
      </c>
      <c r="B66" s="38" t="s">
        <v>89</v>
      </c>
      <c r="C66" s="38"/>
      <c r="D66" s="38"/>
      <c r="E66" s="38"/>
      <c r="F66" s="38"/>
      <c r="G66" s="34">
        <v>58909.63</v>
      </c>
      <c r="H66" s="34"/>
    </row>
    <row r="67" spans="1:8" ht="15.75" customHeight="1">
      <c r="A67" s="34" t="s">
        <v>90</v>
      </c>
      <c r="B67" s="38" t="s">
        <v>91</v>
      </c>
      <c r="C67" s="38"/>
      <c r="D67" s="38"/>
      <c r="E67" s="38"/>
      <c r="F67" s="38"/>
      <c r="G67" s="34"/>
      <c r="H67" s="34"/>
    </row>
    <row r="68" spans="1:8" ht="15.75" customHeight="1">
      <c r="A68" s="34" t="s">
        <v>92</v>
      </c>
      <c r="B68" s="38" t="s">
        <v>93</v>
      </c>
      <c r="C68" s="38"/>
      <c r="D68" s="38"/>
      <c r="E68" s="38"/>
      <c r="F68" s="38"/>
      <c r="G68" s="34"/>
      <c r="H68" s="34"/>
    </row>
    <row r="69" spans="1:8" ht="15.75" customHeight="1">
      <c r="A69" s="34" t="s">
        <v>94</v>
      </c>
      <c r="B69" s="38" t="s">
        <v>95</v>
      </c>
      <c r="C69" s="38"/>
      <c r="D69" s="38"/>
      <c r="E69" s="38"/>
      <c r="F69" s="38"/>
      <c r="G69" s="34"/>
      <c r="H69" s="34"/>
    </row>
    <row r="70" spans="1:8" ht="15.75" customHeight="1">
      <c r="A70" s="34" t="s">
        <v>96</v>
      </c>
      <c r="B70" s="38" t="s">
        <v>77</v>
      </c>
      <c r="C70" s="38"/>
      <c r="D70" s="38"/>
      <c r="E70" s="38"/>
      <c r="F70" s="38"/>
      <c r="G70" s="34"/>
      <c r="H70" s="34"/>
    </row>
    <row r="71" spans="1:8" ht="15.75" customHeight="1">
      <c r="A71" s="34" t="s">
        <v>97</v>
      </c>
      <c r="B71" s="38" t="s">
        <v>79</v>
      </c>
      <c r="C71" s="38"/>
      <c r="D71" s="38"/>
      <c r="E71" s="38"/>
      <c r="F71" s="38"/>
      <c r="G71" s="34"/>
      <c r="H71" s="34"/>
    </row>
    <row r="72" spans="1:8" ht="15.75" customHeight="1">
      <c r="A72" s="39" t="s">
        <v>98</v>
      </c>
      <c r="B72" s="37" t="s">
        <v>99</v>
      </c>
      <c r="C72" s="37"/>
      <c r="D72" s="37"/>
      <c r="E72" s="37"/>
      <c r="F72" s="37"/>
      <c r="G72" s="36">
        <v>680619.69</v>
      </c>
      <c r="H72" s="36"/>
    </row>
    <row r="73" spans="1:8" ht="15.75" customHeight="1">
      <c r="A73" s="34"/>
      <c r="B73" s="38" t="s">
        <v>36</v>
      </c>
      <c r="C73" s="38"/>
      <c r="D73" s="38"/>
      <c r="E73" s="38"/>
      <c r="F73" s="38"/>
      <c r="G73" s="34"/>
      <c r="H73" s="34"/>
    </row>
    <row r="74" spans="1:8" ht="15.75" customHeight="1">
      <c r="A74" s="34" t="s">
        <v>100</v>
      </c>
      <c r="B74" s="38" t="s">
        <v>101</v>
      </c>
      <c r="C74" s="38"/>
      <c r="D74" s="38"/>
      <c r="E74" s="38"/>
      <c r="F74" s="38"/>
      <c r="G74" s="34"/>
      <c r="H74" s="34"/>
    </row>
    <row r="75" spans="1:8" ht="28.5" customHeight="1">
      <c r="A75" s="36" t="s">
        <v>102</v>
      </c>
      <c r="B75" s="37" t="s">
        <v>103</v>
      </c>
      <c r="C75" s="37"/>
      <c r="D75" s="37"/>
      <c r="E75" s="37"/>
      <c r="F75" s="37"/>
      <c r="G75" s="36">
        <f>G83+G87+G88</f>
        <v>680619.69</v>
      </c>
      <c r="H75" s="36"/>
    </row>
    <row r="76" spans="1:8" ht="15.75" customHeight="1">
      <c r="A76" s="34"/>
      <c r="B76" s="38" t="s">
        <v>39</v>
      </c>
      <c r="C76" s="38"/>
      <c r="D76" s="38"/>
      <c r="E76" s="38"/>
      <c r="F76" s="38"/>
      <c r="G76" s="34"/>
      <c r="H76" s="34"/>
    </row>
    <row r="77" spans="1:8" ht="15.75" customHeight="1">
      <c r="A77" s="34" t="s">
        <v>104</v>
      </c>
      <c r="B77" s="38" t="s">
        <v>105</v>
      </c>
      <c r="C77" s="38"/>
      <c r="D77" s="38"/>
      <c r="E77" s="38"/>
      <c r="F77" s="38"/>
      <c r="G77" s="40"/>
      <c r="H77" s="40"/>
    </row>
    <row r="78" spans="1:8" ht="15.75" customHeight="1">
      <c r="A78" s="34" t="s">
        <v>106</v>
      </c>
      <c r="B78" s="38" t="s">
        <v>107</v>
      </c>
      <c r="C78" s="38"/>
      <c r="D78" s="38"/>
      <c r="E78" s="38"/>
      <c r="F78" s="38"/>
      <c r="G78" s="34"/>
      <c r="H78" s="34"/>
    </row>
    <row r="79" spans="1:8" ht="15.75" customHeight="1">
      <c r="A79" s="34" t="s">
        <v>108</v>
      </c>
      <c r="B79" s="38" t="s">
        <v>109</v>
      </c>
      <c r="C79" s="38"/>
      <c r="D79" s="38"/>
      <c r="E79" s="38"/>
      <c r="F79" s="38"/>
      <c r="G79" s="34"/>
      <c r="H79" s="34"/>
    </row>
    <row r="80" spans="1:8" ht="15.75" customHeight="1">
      <c r="A80" s="34" t="s">
        <v>110</v>
      </c>
      <c r="B80" s="38" t="s">
        <v>111</v>
      </c>
      <c r="C80" s="38"/>
      <c r="D80" s="38"/>
      <c r="E80" s="38"/>
      <c r="F80" s="38"/>
      <c r="G80" s="34"/>
      <c r="H80" s="34"/>
    </row>
    <row r="81" spans="1:8" ht="15.75" customHeight="1">
      <c r="A81" s="34" t="s">
        <v>112</v>
      </c>
      <c r="B81" s="38" t="s">
        <v>113</v>
      </c>
      <c r="C81" s="38"/>
      <c r="D81" s="38"/>
      <c r="E81" s="38"/>
      <c r="F81" s="38"/>
      <c r="G81" s="34"/>
      <c r="H81" s="34"/>
    </row>
    <row r="82" spans="1:8" ht="15.75" customHeight="1">
      <c r="A82" s="34" t="s">
        <v>114</v>
      </c>
      <c r="B82" s="38" t="s">
        <v>115</v>
      </c>
      <c r="C82" s="38"/>
      <c r="D82" s="38"/>
      <c r="E82" s="38"/>
      <c r="F82" s="38"/>
      <c r="G82" s="34"/>
      <c r="H82" s="34"/>
    </row>
    <row r="83" spans="1:8" ht="15.75" customHeight="1">
      <c r="A83" s="34" t="s">
        <v>116</v>
      </c>
      <c r="B83" s="38" t="s">
        <v>117</v>
      </c>
      <c r="C83" s="38"/>
      <c r="D83" s="38"/>
      <c r="E83" s="38"/>
      <c r="F83" s="38"/>
      <c r="G83" s="34">
        <v>293281.69</v>
      </c>
      <c r="H83" s="34"/>
    </row>
    <row r="84" spans="1:8" ht="15.75" customHeight="1">
      <c r="A84" s="34" t="s">
        <v>118</v>
      </c>
      <c r="B84" s="38" t="s">
        <v>119</v>
      </c>
      <c r="C84" s="38"/>
      <c r="D84" s="38"/>
      <c r="E84" s="38"/>
      <c r="F84" s="38"/>
      <c r="G84" s="34"/>
      <c r="H84" s="34"/>
    </row>
    <row r="85" spans="1:8" ht="15.75" customHeight="1">
      <c r="A85" s="34" t="s">
        <v>120</v>
      </c>
      <c r="B85" s="38" t="s">
        <v>121</v>
      </c>
      <c r="C85" s="38"/>
      <c r="D85" s="38"/>
      <c r="E85" s="38"/>
      <c r="F85" s="38"/>
      <c r="G85" s="34"/>
      <c r="H85" s="34"/>
    </row>
    <row r="86" spans="1:8" ht="15.75" customHeight="1">
      <c r="A86" s="34" t="s">
        <v>122</v>
      </c>
      <c r="B86" s="38" t="s">
        <v>123</v>
      </c>
      <c r="C86" s="38"/>
      <c r="D86" s="38"/>
      <c r="E86" s="38"/>
      <c r="F86" s="38"/>
      <c r="G86" s="34"/>
      <c r="H86" s="34"/>
    </row>
    <row r="87" spans="1:8" ht="15.75" customHeight="1">
      <c r="A87" s="34" t="s">
        <v>124</v>
      </c>
      <c r="B87" s="38" t="s">
        <v>125</v>
      </c>
      <c r="C87" s="38"/>
      <c r="D87" s="38"/>
      <c r="E87" s="38"/>
      <c r="F87" s="38"/>
      <c r="G87" s="34">
        <v>22359</v>
      </c>
      <c r="H87" s="34"/>
    </row>
    <row r="88" spans="1:8" ht="15.75" customHeight="1">
      <c r="A88" s="34" t="s">
        <v>126</v>
      </c>
      <c r="B88" s="38" t="s">
        <v>127</v>
      </c>
      <c r="C88" s="38"/>
      <c r="D88" s="38"/>
      <c r="E88" s="38"/>
      <c r="F88" s="38"/>
      <c r="G88" s="34">
        <v>364979</v>
      </c>
      <c r="H88" s="34"/>
    </row>
    <row r="89" spans="1:8" ht="15.75" customHeight="1">
      <c r="A89" s="34" t="s">
        <v>128</v>
      </c>
      <c r="B89" s="38" t="s">
        <v>129</v>
      </c>
      <c r="C89" s="38"/>
      <c r="D89" s="38"/>
      <c r="E89" s="38"/>
      <c r="F89" s="38"/>
      <c r="G89" s="34"/>
      <c r="H89" s="34"/>
    </row>
    <row r="90" spans="1:8" s="41" customFormat="1" ht="31.5" customHeight="1">
      <c r="A90" s="36" t="s">
        <v>130</v>
      </c>
      <c r="B90" s="37" t="s">
        <v>131</v>
      </c>
      <c r="C90" s="37"/>
      <c r="D90" s="37"/>
      <c r="E90" s="37"/>
      <c r="F90" s="37"/>
      <c r="G90" s="36"/>
      <c r="H90" s="36"/>
    </row>
    <row r="91" spans="1:8" ht="15.75" customHeight="1">
      <c r="A91" s="34"/>
      <c r="B91" s="38" t="s">
        <v>39</v>
      </c>
      <c r="C91" s="38"/>
      <c r="D91" s="38"/>
      <c r="E91" s="38"/>
      <c r="F91" s="38"/>
      <c r="G91" s="34"/>
      <c r="H91" s="34"/>
    </row>
    <row r="92" spans="1:8" ht="15.75" customHeight="1">
      <c r="A92" s="34" t="s">
        <v>132</v>
      </c>
      <c r="B92" s="38" t="s">
        <v>105</v>
      </c>
      <c r="C92" s="38"/>
      <c r="D92" s="38"/>
      <c r="E92" s="38"/>
      <c r="F92" s="38"/>
      <c r="G92" s="34"/>
      <c r="H92" s="34"/>
    </row>
    <row r="93" spans="1:8" ht="15.75" customHeight="1">
      <c r="A93" s="34" t="s">
        <v>133</v>
      </c>
      <c r="B93" s="38" t="s">
        <v>134</v>
      </c>
      <c r="C93" s="38"/>
      <c r="D93" s="38"/>
      <c r="E93" s="38"/>
      <c r="F93" s="38"/>
      <c r="G93" s="34"/>
      <c r="H93" s="34"/>
    </row>
    <row r="94" spans="1:8" ht="15.75" customHeight="1">
      <c r="A94" s="34" t="s">
        <v>135</v>
      </c>
      <c r="B94" s="38" t="s">
        <v>109</v>
      </c>
      <c r="C94" s="38"/>
      <c r="D94" s="38"/>
      <c r="E94" s="38"/>
      <c r="F94" s="38"/>
      <c r="G94" s="34"/>
      <c r="H94" s="34"/>
    </row>
    <row r="95" spans="1:8" ht="15.75" customHeight="1">
      <c r="A95" s="34" t="s">
        <v>136</v>
      </c>
      <c r="B95" s="38" t="s">
        <v>137</v>
      </c>
      <c r="C95" s="38"/>
      <c r="D95" s="38"/>
      <c r="E95" s="38"/>
      <c r="F95" s="38"/>
      <c r="G95" s="34"/>
      <c r="H95" s="34"/>
    </row>
    <row r="96" spans="1:8" ht="15.75" customHeight="1">
      <c r="A96" s="34" t="s">
        <v>138</v>
      </c>
      <c r="B96" s="38" t="s">
        <v>113</v>
      </c>
      <c r="C96" s="38"/>
      <c r="D96" s="38"/>
      <c r="E96" s="38"/>
      <c r="F96" s="38"/>
      <c r="G96" s="34"/>
      <c r="H96" s="34"/>
    </row>
    <row r="97" spans="1:8" ht="15.75" customHeight="1">
      <c r="A97" s="34" t="s">
        <v>139</v>
      </c>
      <c r="B97" s="38" t="s">
        <v>115</v>
      </c>
      <c r="C97" s="38"/>
      <c r="D97" s="38"/>
      <c r="E97" s="38"/>
      <c r="F97" s="38"/>
      <c r="G97" s="34"/>
      <c r="H97" s="34"/>
    </row>
    <row r="98" spans="1:8" ht="15.75" customHeight="1">
      <c r="A98" s="34" t="s">
        <v>140</v>
      </c>
      <c r="B98" s="38" t="s">
        <v>141</v>
      </c>
      <c r="C98" s="38"/>
      <c r="D98" s="38"/>
      <c r="E98" s="38"/>
      <c r="F98" s="38"/>
      <c r="G98" s="34"/>
      <c r="H98" s="34"/>
    </row>
    <row r="99" spans="1:8" ht="15.75" customHeight="1">
      <c r="A99" s="34" t="s">
        <v>142</v>
      </c>
      <c r="B99" s="38" t="s">
        <v>143</v>
      </c>
      <c r="C99" s="38"/>
      <c r="D99" s="38"/>
      <c r="E99" s="38"/>
      <c r="F99" s="38"/>
      <c r="G99" s="34"/>
      <c r="H99" s="34"/>
    </row>
    <row r="100" spans="1:12" ht="15.75" customHeight="1">
      <c r="A100" s="34" t="s">
        <v>144</v>
      </c>
      <c r="B100" s="38" t="s">
        <v>121</v>
      </c>
      <c r="C100" s="38"/>
      <c r="D100" s="38"/>
      <c r="E100" s="38"/>
      <c r="F100" s="38"/>
      <c r="G100" s="34"/>
      <c r="H100" s="34"/>
      <c r="K100" s="42"/>
      <c r="L100" s="42"/>
    </row>
    <row r="101" spans="1:8" ht="15.75" customHeight="1">
      <c r="A101" s="34" t="s">
        <v>145</v>
      </c>
      <c r="B101" s="38" t="s">
        <v>123</v>
      </c>
      <c r="C101" s="38"/>
      <c r="D101" s="38"/>
      <c r="E101" s="38"/>
      <c r="F101" s="38"/>
      <c r="G101" s="34"/>
      <c r="H101" s="34"/>
    </row>
    <row r="102" spans="1:8" ht="15.75" customHeight="1">
      <c r="A102" s="34" t="s">
        <v>146</v>
      </c>
      <c r="B102" s="38" t="s">
        <v>125</v>
      </c>
      <c r="C102" s="38"/>
      <c r="D102" s="38"/>
      <c r="E102" s="38"/>
      <c r="F102" s="38"/>
      <c r="G102" s="34"/>
      <c r="H102" s="34"/>
    </row>
    <row r="103" spans="1:8" ht="15.75" customHeight="1">
      <c r="A103" s="34" t="s">
        <v>147</v>
      </c>
      <c r="B103" s="43" t="s">
        <v>148</v>
      </c>
      <c r="C103" s="43"/>
      <c r="D103" s="43"/>
      <c r="E103" s="43"/>
      <c r="F103" s="43"/>
      <c r="G103" s="44"/>
      <c r="H103" s="44"/>
    </row>
    <row r="104" spans="1:8" ht="29.25" customHeight="1">
      <c r="A104" s="34" t="s">
        <v>149</v>
      </c>
      <c r="B104" s="45" t="s">
        <v>150</v>
      </c>
      <c r="C104" s="45"/>
      <c r="D104" s="45"/>
      <c r="E104" s="45"/>
      <c r="F104" s="45"/>
      <c r="G104" s="34"/>
      <c r="H104" s="34"/>
    </row>
    <row r="105" spans="1:8" ht="24.75" customHeight="1">
      <c r="A105" s="8" t="s">
        <v>151</v>
      </c>
      <c r="B105" s="8"/>
      <c r="C105" s="8"/>
      <c r="D105" s="8"/>
      <c r="E105" s="8"/>
      <c r="F105" s="8"/>
      <c r="G105" s="8"/>
      <c r="H105" s="8"/>
    </row>
    <row r="106" ht="17.25" customHeight="1">
      <c r="A106" s="8"/>
    </row>
    <row r="107" spans="1:8" ht="16.5" customHeight="1">
      <c r="A107" s="46" t="s">
        <v>152</v>
      </c>
      <c r="B107" s="46" t="s">
        <v>153</v>
      </c>
      <c r="C107" s="46" t="s">
        <v>154</v>
      </c>
      <c r="D107" s="46" t="s">
        <v>155</v>
      </c>
      <c r="E107" s="46"/>
      <c r="F107" s="46"/>
      <c r="G107" s="46"/>
      <c r="H107" s="46"/>
    </row>
    <row r="108" spans="1:8" ht="15.75" customHeight="1">
      <c r="A108" s="46"/>
      <c r="B108" s="46"/>
      <c r="C108" s="46"/>
      <c r="D108" s="46" t="s">
        <v>156</v>
      </c>
      <c r="E108" s="46" t="s">
        <v>157</v>
      </c>
      <c r="F108" s="46" t="s">
        <v>158</v>
      </c>
      <c r="G108" s="46" t="s">
        <v>159</v>
      </c>
      <c r="H108" s="46" t="s">
        <v>160</v>
      </c>
    </row>
    <row r="109" spans="1:8" ht="64.5" customHeight="1">
      <c r="A109" s="46"/>
      <c r="B109" s="46"/>
      <c r="C109" s="46"/>
      <c r="D109" s="46" t="s">
        <v>161</v>
      </c>
      <c r="E109" s="46" t="s">
        <v>161</v>
      </c>
      <c r="F109" s="46" t="s">
        <v>161</v>
      </c>
      <c r="G109" s="46" t="s">
        <v>161</v>
      </c>
      <c r="H109" s="46"/>
    </row>
    <row r="110" spans="1:8" ht="15" customHeight="1">
      <c r="A110" s="46">
        <v>1</v>
      </c>
      <c r="B110" s="47" t="s">
        <v>162</v>
      </c>
      <c r="C110" s="48"/>
      <c r="D110" s="49"/>
      <c r="E110" s="49"/>
      <c r="F110" s="49"/>
      <c r="G110" s="49"/>
      <c r="H110" s="49">
        <f>D110+E110+F110+G110</f>
        <v>0</v>
      </c>
    </row>
    <row r="111" spans="1:8" ht="15.75" customHeight="1">
      <c r="A111" s="46"/>
      <c r="B111" s="47"/>
      <c r="C111" s="48"/>
      <c r="D111" s="49"/>
      <c r="E111" s="49"/>
      <c r="F111" s="49"/>
      <c r="G111" s="49"/>
      <c r="H111" s="49"/>
    </row>
    <row r="112" spans="1:8" ht="16.5" customHeight="1">
      <c r="A112" s="46"/>
      <c r="B112" s="49" t="s">
        <v>163</v>
      </c>
      <c r="C112" s="48"/>
      <c r="D112" s="49"/>
      <c r="E112" s="49"/>
      <c r="F112" s="49"/>
      <c r="G112" s="49"/>
      <c r="H112" s="49"/>
    </row>
    <row r="113" spans="1:8" ht="32.25" customHeight="1">
      <c r="A113" s="48" t="s">
        <v>164</v>
      </c>
      <c r="B113" s="49" t="s">
        <v>165</v>
      </c>
      <c r="C113" s="48"/>
      <c r="D113" s="49"/>
      <c r="E113" s="49"/>
      <c r="F113" s="49"/>
      <c r="G113" s="49"/>
      <c r="H113" s="49"/>
    </row>
    <row r="114" spans="1:8" ht="26.25" customHeight="1">
      <c r="A114" s="48" t="s">
        <v>40</v>
      </c>
      <c r="B114" s="49" t="s">
        <v>166</v>
      </c>
      <c r="C114" s="48"/>
      <c r="D114" s="49"/>
      <c r="E114" s="49"/>
      <c r="F114" s="49"/>
      <c r="G114" s="49"/>
      <c r="H114" s="49"/>
    </row>
    <row r="115" spans="1:8" ht="28.5" customHeight="1">
      <c r="A115" s="48" t="s">
        <v>167</v>
      </c>
      <c r="B115" s="49" t="s">
        <v>168</v>
      </c>
      <c r="C115" s="48"/>
      <c r="D115" s="49"/>
      <c r="E115" s="49"/>
      <c r="F115" s="49"/>
      <c r="G115" s="49"/>
      <c r="H115" s="49"/>
    </row>
    <row r="116" spans="1:8" ht="16.5" customHeight="1">
      <c r="A116" s="48" t="s">
        <v>169</v>
      </c>
      <c r="B116" s="49" t="s">
        <v>170</v>
      </c>
      <c r="C116" s="48"/>
      <c r="D116" s="49"/>
      <c r="E116" s="49"/>
      <c r="F116" s="49"/>
      <c r="G116" s="49"/>
      <c r="H116" s="49"/>
    </row>
    <row r="117" spans="1:8" ht="16.5" customHeight="1">
      <c r="A117" s="48" t="s">
        <v>171</v>
      </c>
      <c r="B117" s="49" t="s">
        <v>172</v>
      </c>
      <c r="C117" s="48"/>
      <c r="D117" s="49"/>
      <c r="E117" s="49"/>
      <c r="F117" s="49"/>
      <c r="G117" s="49"/>
      <c r="H117" s="49"/>
    </row>
    <row r="118" spans="1:8" ht="51" customHeight="1">
      <c r="A118" s="48" t="s">
        <v>173</v>
      </c>
      <c r="B118" s="49" t="s">
        <v>174</v>
      </c>
      <c r="C118" s="48"/>
      <c r="D118" s="50"/>
      <c r="E118" s="49"/>
      <c r="F118" s="49"/>
      <c r="G118" s="49"/>
      <c r="H118" s="49"/>
    </row>
    <row r="119" spans="1:8" ht="25.5" customHeight="1">
      <c r="A119" s="48" t="s">
        <v>175</v>
      </c>
      <c r="B119" s="49" t="s">
        <v>176</v>
      </c>
      <c r="C119" s="48"/>
      <c r="D119" s="49"/>
      <c r="E119" s="49"/>
      <c r="F119" s="49"/>
      <c r="G119" s="49"/>
      <c r="H119" s="49"/>
    </row>
    <row r="120" spans="1:8" s="41" customFormat="1" ht="16.5" customHeight="1">
      <c r="A120" s="46">
        <v>2</v>
      </c>
      <c r="B120" s="47" t="s">
        <v>177</v>
      </c>
      <c r="C120" s="46"/>
      <c r="D120" s="47">
        <f>D122+D132</f>
        <v>5127047</v>
      </c>
      <c r="E120" s="47">
        <f>E122+E132</f>
        <v>9762741.5</v>
      </c>
      <c r="F120" s="47">
        <f>F122+F132</f>
        <v>4034220</v>
      </c>
      <c r="G120" s="47">
        <f>G122+G132</f>
        <v>7759215</v>
      </c>
      <c r="H120" s="47">
        <f>H122+H132</f>
        <v>26683223.5</v>
      </c>
    </row>
    <row r="121" spans="1:8" ht="16.5" customHeight="1">
      <c r="A121" s="48"/>
      <c r="B121" s="49" t="s">
        <v>163</v>
      </c>
      <c r="C121" s="48"/>
      <c r="D121" s="49"/>
      <c r="E121" s="49"/>
      <c r="F121" s="49"/>
      <c r="G121" s="49"/>
      <c r="H121" s="49"/>
    </row>
    <row r="122" spans="1:8" ht="32.25" customHeight="1">
      <c r="A122" s="48" t="s">
        <v>56</v>
      </c>
      <c r="B122" s="47" t="s">
        <v>165</v>
      </c>
      <c r="C122" s="46"/>
      <c r="D122" s="47">
        <f>D123+D124+D125+D126</f>
        <v>5116210</v>
      </c>
      <c r="E122" s="47">
        <f>E123+E124+E125+E126</f>
        <v>9744233</v>
      </c>
      <c r="F122" s="47">
        <f>F123+F124+F125+F126</f>
        <v>4034220</v>
      </c>
      <c r="G122" s="47">
        <f>G123+G124+G125+G126</f>
        <v>7749437</v>
      </c>
      <c r="H122" s="47">
        <f>H123+H124+H125+H126</f>
        <v>26644100</v>
      </c>
    </row>
    <row r="123" spans="1:8" s="51" customFormat="1" ht="16.5" customHeight="1">
      <c r="A123" s="48" t="s">
        <v>178</v>
      </c>
      <c r="B123" s="49" t="s">
        <v>166</v>
      </c>
      <c r="C123" s="48"/>
      <c r="D123" s="49">
        <v>4268950</v>
      </c>
      <c r="E123" s="49">
        <v>8407790</v>
      </c>
      <c r="F123" s="49">
        <v>3188620</v>
      </c>
      <c r="G123" s="49">
        <v>6711340</v>
      </c>
      <c r="H123" s="49">
        <f>D123+E123+F123+G123</f>
        <v>22576700</v>
      </c>
    </row>
    <row r="124" spans="1:8" s="51" customFormat="1" ht="16.5" customHeight="1">
      <c r="A124" s="48" t="s">
        <v>179</v>
      </c>
      <c r="B124" s="49" t="s">
        <v>180</v>
      </c>
      <c r="C124" s="48"/>
      <c r="D124" s="49">
        <v>665450</v>
      </c>
      <c r="E124" s="49">
        <v>953673</v>
      </c>
      <c r="F124" s="49">
        <v>632380</v>
      </c>
      <c r="G124" s="49">
        <v>836397</v>
      </c>
      <c r="H124" s="49">
        <f>D124+E124+F124+G124</f>
        <v>3087900</v>
      </c>
    </row>
    <row r="125" spans="1:8" s="51" customFormat="1" ht="16.5" customHeight="1">
      <c r="A125" s="48" t="s">
        <v>181</v>
      </c>
      <c r="B125" s="49" t="s">
        <v>170</v>
      </c>
      <c r="C125" s="48"/>
      <c r="D125" s="49">
        <v>181810</v>
      </c>
      <c r="E125" s="49">
        <v>382770</v>
      </c>
      <c r="F125" s="49">
        <v>213220</v>
      </c>
      <c r="G125" s="49">
        <v>201700</v>
      </c>
      <c r="H125" s="49">
        <f>D125+E125+F125+G125</f>
        <v>979500</v>
      </c>
    </row>
    <row r="126" spans="1:8" s="51" customFormat="1" ht="16.5" customHeight="1">
      <c r="A126" s="48" t="s">
        <v>182</v>
      </c>
      <c r="B126" s="49" t="s">
        <v>172</v>
      </c>
      <c r="C126" s="48"/>
      <c r="D126" s="49"/>
      <c r="E126" s="49"/>
      <c r="F126" s="49"/>
      <c r="G126" s="49"/>
      <c r="H126" s="49"/>
    </row>
    <row r="127" spans="1:8" ht="15" customHeight="1">
      <c r="A127" s="48" t="s">
        <v>183</v>
      </c>
      <c r="B127" s="49" t="s">
        <v>184</v>
      </c>
      <c r="C127" s="48"/>
      <c r="D127" s="49"/>
      <c r="E127" s="49"/>
      <c r="F127" s="49"/>
      <c r="G127" s="49"/>
      <c r="H127" s="49"/>
    </row>
    <row r="128" spans="1:8" ht="48" customHeight="1">
      <c r="A128" s="48"/>
      <c r="B128" s="49"/>
      <c r="C128" s="48"/>
      <c r="D128" s="49"/>
      <c r="E128" s="49"/>
      <c r="F128" s="49"/>
      <c r="G128" s="49"/>
      <c r="H128" s="49"/>
    </row>
    <row r="129" spans="1:8" ht="16.5" customHeight="1">
      <c r="A129" s="48"/>
      <c r="B129" s="50" t="s">
        <v>163</v>
      </c>
      <c r="C129" s="48"/>
      <c r="D129" s="49"/>
      <c r="E129" s="49"/>
      <c r="F129" s="49"/>
      <c r="G129" s="49"/>
      <c r="H129" s="49"/>
    </row>
    <row r="130" spans="1:8" ht="27.75" customHeight="1">
      <c r="A130" s="48" t="s">
        <v>185</v>
      </c>
      <c r="B130" s="49" t="s">
        <v>186</v>
      </c>
      <c r="C130" s="48"/>
      <c r="D130" s="49"/>
      <c r="E130" s="49"/>
      <c r="F130" s="49"/>
      <c r="G130" s="49"/>
      <c r="H130" s="49"/>
    </row>
    <row r="131" spans="1:8" ht="16.5" customHeight="1">
      <c r="A131" s="48" t="s">
        <v>187</v>
      </c>
      <c r="B131" s="49" t="s">
        <v>188</v>
      </c>
      <c r="C131" s="48"/>
      <c r="D131" s="49"/>
      <c r="E131" s="49"/>
      <c r="F131" s="49"/>
      <c r="G131" s="49"/>
      <c r="H131" s="49"/>
    </row>
    <row r="132" spans="1:8" s="51" customFormat="1" ht="32.25" customHeight="1">
      <c r="A132" s="48" t="s">
        <v>189</v>
      </c>
      <c r="B132" s="49" t="s">
        <v>190</v>
      </c>
      <c r="C132" s="48"/>
      <c r="D132" s="49">
        <v>10837</v>
      </c>
      <c r="E132" s="49">
        <v>18508.5</v>
      </c>
      <c r="F132" s="49"/>
      <c r="G132" s="49">
        <v>9778</v>
      </c>
      <c r="H132" s="49">
        <f>D132+E132+F132+G132</f>
        <v>39123.5</v>
      </c>
    </row>
    <row r="133" spans="1:8" ht="16.5" customHeight="1">
      <c r="A133" s="48"/>
      <c r="B133" s="49" t="s">
        <v>163</v>
      </c>
      <c r="C133" s="48"/>
      <c r="D133" s="49"/>
      <c r="E133" s="49"/>
      <c r="F133" s="49"/>
      <c r="G133" s="49"/>
      <c r="H133" s="49"/>
    </row>
    <row r="134" spans="1:8" ht="16.5" customHeight="1">
      <c r="A134" s="48" t="s">
        <v>191</v>
      </c>
      <c r="B134" s="49" t="s">
        <v>192</v>
      </c>
      <c r="C134" s="48"/>
      <c r="D134" s="49"/>
      <c r="E134" s="49"/>
      <c r="F134" s="49"/>
      <c r="G134" s="49"/>
      <c r="H134" s="49">
        <f>D134+E134+F134+G134</f>
        <v>0</v>
      </c>
    </row>
    <row r="135" spans="1:8" ht="48" customHeight="1">
      <c r="A135" s="48" t="s">
        <v>193</v>
      </c>
      <c r="B135" s="49" t="s">
        <v>194</v>
      </c>
      <c r="C135" s="48"/>
      <c r="D135" s="49">
        <v>10837</v>
      </c>
      <c r="E135" s="49">
        <v>17080</v>
      </c>
      <c r="F135" s="49"/>
      <c r="G135" s="49">
        <v>9778</v>
      </c>
      <c r="H135" s="49">
        <f>D135+E135+G135</f>
        <v>37695</v>
      </c>
    </row>
    <row r="136" spans="1:8" ht="32.25" customHeight="1">
      <c r="A136" s="46">
        <v>3</v>
      </c>
      <c r="B136" s="47" t="s">
        <v>195</v>
      </c>
      <c r="C136" s="46"/>
      <c r="D136" s="47">
        <f>D138+D143+D151+D155+D156</f>
        <v>4268950</v>
      </c>
      <c r="E136" s="47">
        <f>E138+E143+E151+E155+E156</f>
        <v>9319790</v>
      </c>
      <c r="F136" s="47">
        <f>F138+F143+F151+F155+F156</f>
        <v>3188620</v>
      </c>
      <c r="G136" s="47">
        <f>G138+G143+G151+G155+G156</f>
        <v>5799340</v>
      </c>
      <c r="H136" s="47">
        <f>H138+H143+H151+H155+H156</f>
        <v>22576700</v>
      </c>
    </row>
    <row r="137" spans="1:8" ht="16.5" customHeight="1">
      <c r="A137" s="48"/>
      <c r="B137" s="49" t="s">
        <v>163</v>
      </c>
      <c r="C137" s="48"/>
      <c r="D137" s="49"/>
      <c r="E137" s="49"/>
      <c r="F137" s="49"/>
      <c r="G137" s="49"/>
      <c r="H137" s="49"/>
    </row>
    <row r="138" spans="1:8" ht="32.25" customHeight="1">
      <c r="A138" s="46" t="s">
        <v>100</v>
      </c>
      <c r="B138" s="47" t="s">
        <v>196</v>
      </c>
      <c r="C138" s="52">
        <v>210</v>
      </c>
      <c r="D138" s="47">
        <f>D140+D141+D142</f>
        <v>3420900</v>
      </c>
      <c r="E138" s="47">
        <f>E140+E141+E142</f>
        <v>8576500</v>
      </c>
      <c r="F138" s="47">
        <f>F140+F141+F142</f>
        <v>2892900</v>
      </c>
      <c r="G138" s="47">
        <f>G140+G141+G142</f>
        <v>4792900</v>
      </c>
      <c r="H138" s="47">
        <f>H140+H141+H142</f>
        <v>19683200</v>
      </c>
    </row>
    <row r="139" spans="1:8" ht="16.5" customHeight="1">
      <c r="A139" s="48"/>
      <c r="B139" s="49" t="s">
        <v>197</v>
      </c>
      <c r="C139" s="48"/>
      <c r="D139" s="49"/>
      <c r="E139" s="49"/>
      <c r="F139" s="49"/>
      <c r="G139" s="49"/>
      <c r="H139" s="49"/>
    </row>
    <row r="140" spans="1:8" ht="16.5" customHeight="1">
      <c r="A140" s="48" t="s">
        <v>198</v>
      </c>
      <c r="B140" s="49" t="s">
        <v>199</v>
      </c>
      <c r="C140" s="53">
        <v>211</v>
      </c>
      <c r="D140" s="49">
        <f>2678000+9500+58000</f>
        <v>2745500</v>
      </c>
      <c r="E140" s="49">
        <v>6461000</v>
      </c>
      <c r="F140" s="49">
        <f>2188000+6800+29000</f>
        <v>2223800</v>
      </c>
      <c r="G140" s="49">
        <v>3689000</v>
      </c>
      <c r="H140" s="49">
        <f>D140+E140+F140+G140</f>
        <v>15119300</v>
      </c>
    </row>
    <row r="141" spans="1:8" ht="16.5" customHeight="1">
      <c r="A141" s="48" t="s">
        <v>200</v>
      </c>
      <c r="B141" s="54" t="s">
        <v>201</v>
      </c>
      <c r="C141" s="53">
        <v>212</v>
      </c>
      <c r="D141" s="49">
        <v>7800</v>
      </c>
      <c r="E141" s="49">
        <v>19000</v>
      </c>
      <c r="F141" s="49">
        <v>4200</v>
      </c>
      <c r="G141" s="49">
        <v>13500</v>
      </c>
      <c r="H141" s="49">
        <f>D141+E141+F141+G141</f>
        <v>44500</v>
      </c>
    </row>
    <row r="142" spans="1:8" ht="16.5" customHeight="1">
      <c r="A142" s="48" t="s">
        <v>202</v>
      </c>
      <c r="B142" s="49" t="s">
        <v>203</v>
      </c>
      <c r="C142" s="53">
        <v>213</v>
      </c>
      <c r="D142" s="49">
        <v>667600</v>
      </c>
      <c r="E142" s="49">
        <v>2096500</v>
      </c>
      <c r="F142" s="49">
        <v>664900</v>
      </c>
      <c r="G142" s="49">
        <v>1090400</v>
      </c>
      <c r="H142" s="49">
        <f>D142+E142+F142+G142</f>
        <v>4519400</v>
      </c>
    </row>
    <row r="143" spans="1:8" ht="16.5" customHeight="1">
      <c r="A143" s="46" t="s">
        <v>204</v>
      </c>
      <c r="B143" s="47" t="s">
        <v>205</v>
      </c>
      <c r="C143" s="52">
        <v>220</v>
      </c>
      <c r="D143" s="47">
        <f>D145+D146+D147+D148+D149+D150</f>
        <v>819050</v>
      </c>
      <c r="E143" s="47">
        <f>E145+E146+E147+E148+E149+E150</f>
        <v>694290</v>
      </c>
      <c r="F143" s="47">
        <f>F145+F146+F147+F148+F149+F150</f>
        <v>238720</v>
      </c>
      <c r="G143" s="47">
        <f>G145+G146+G147+G148+G149+G150</f>
        <v>961440</v>
      </c>
      <c r="H143" s="49">
        <f>D143+E143+F143+G143</f>
        <v>2713500</v>
      </c>
    </row>
    <row r="144" spans="1:8" ht="16.5" customHeight="1">
      <c r="A144" s="48"/>
      <c r="B144" s="49" t="s">
        <v>197</v>
      </c>
      <c r="C144" s="53"/>
      <c r="D144" s="49"/>
      <c r="E144" s="49"/>
      <c r="F144" s="49"/>
      <c r="G144" s="49"/>
      <c r="H144" s="49">
        <f>D144+E144+F144+G144</f>
        <v>0</v>
      </c>
    </row>
    <row r="145" spans="1:8" ht="16.5" customHeight="1">
      <c r="A145" s="48" t="s">
        <v>104</v>
      </c>
      <c r="B145" s="49" t="s">
        <v>206</v>
      </c>
      <c r="C145" s="53">
        <v>221</v>
      </c>
      <c r="D145" s="49">
        <v>11500</v>
      </c>
      <c r="E145" s="49">
        <v>16200</v>
      </c>
      <c r="F145" s="49">
        <v>16200</v>
      </c>
      <c r="G145" s="49">
        <v>21100</v>
      </c>
      <c r="H145" s="49">
        <f>D145+E145+F145+G145</f>
        <v>65000</v>
      </c>
    </row>
    <row r="146" spans="1:8" ht="16.5" customHeight="1">
      <c r="A146" s="48" t="s">
        <v>106</v>
      </c>
      <c r="B146" s="49" t="s">
        <v>207</v>
      </c>
      <c r="C146" s="53">
        <v>222</v>
      </c>
      <c r="D146" s="49">
        <v>333500</v>
      </c>
      <c r="E146" s="49">
        <v>256000</v>
      </c>
      <c r="F146" s="49">
        <v>117000</v>
      </c>
      <c r="G146" s="49">
        <v>399500</v>
      </c>
      <c r="H146" s="49">
        <f>D146+E146+F146+G146</f>
        <v>1106000</v>
      </c>
    </row>
    <row r="147" spans="1:8" ht="16.5" customHeight="1">
      <c r="A147" s="48" t="s">
        <v>208</v>
      </c>
      <c r="B147" s="49" t="s">
        <v>209</v>
      </c>
      <c r="C147" s="53">
        <v>223</v>
      </c>
      <c r="D147" s="49">
        <v>433530</v>
      </c>
      <c r="E147" s="49">
        <v>359390</v>
      </c>
      <c r="F147" s="49">
        <v>87820</v>
      </c>
      <c r="G147" s="49">
        <v>518240</v>
      </c>
      <c r="H147" s="49">
        <f>D147+E147+F147+G147</f>
        <v>1398980</v>
      </c>
    </row>
    <row r="148" spans="1:8" ht="16.5" customHeight="1">
      <c r="A148" s="48" t="s">
        <v>210</v>
      </c>
      <c r="B148" s="49" t="s">
        <v>211</v>
      </c>
      <c r="C148" s="53">
        <v>224</v>
      </c>
      <c r="D148" s="49"/>
      <c r="E148" s="49"/>
      <c r="F148" s="49"/>
      <c r="G148" s="49"/>
      <c r="H148" s="49">
        <f>D148+E148+F148+G148</f>
        <v>0</v>
      </c>
    </row>
    <row r="149" spans="1:8" ht="16.5" customHeight="1">
      <c r="A149" s="48" t="s">
        <v>212</v>
      </c>
      <c r="B149" s="49" t="s">
        <v>213</v>
      </c>
      <c r="C149" s="53">
        <v>225</v>
      </c>
      <c r="D149" s="49"/>
      <c r="E149" s="49"/>
      <c r="F149" s="49"/>
      <c r="G149" s="49"/>
      <c r="H149" s="49">
        <f>D149+E149+F149+G149</f>
        <v>0</v>
      </c>
    </row>
    <row r="150" spans="1:8" ht="16.5" customHeight="1">
      <c r="A150" s="55" t="s">
        <v>114</v>
      </c>
      <c r="B150" s="49" t="s">
        <v>214</v>
      </c>
      <c r="C150" s="53">
        <v>226</v>
      </c>
      <c r="D150" s="49">
        <v>40520</v>
      </c>
      <c r="E150" s="49">
        <v>62700</v>
      </c>
      <c r="F150" s="49">
        <v>17700</v>
      </c>
      <c r="G150" s="49">
        <v>22600</v>
      </c>
      <c r="H150" s="49">
        <f>D150+E150+F150+G150</f>
        <v>143520</v>
      </c>
    </row>
    <row r="151" spans="1:8" ht="16.5" customHeight="1">
      <c r="A151" s="46" t="s">
        <v>215</v>
      </c>
      <c r="B151" s="47" t="s">
        <v>216</v>
      </c>
      <c r="C151" s="52">
        <v>260</v>
      </c>
      <c r="D151" s="47">
        <f>D153+D154</f>
        <v>0</v>
      </c>
      <c r="E151" s="47">
        <f>E153+E154</f>
        <v>0</v>
      </c>
      <c r="F151" s="47">
        <f>F153+F154</f>
        <v>0</v>
      </c>
      <c r="G151" s="47">
        <f>G153+G154</f>
        <v>0</v>
      </c>
      <c r="H151" s="47">
        <f>H153+H154</f>
        <v>0</v>
      </c>
    </row>
    <row r="152" spans="1:8" ht="16.5" customHeight="1">
      <c r="A152" s="48"/>
      <c r="B152" s="49" t="s">
        <v>197</v>
      </c>
      <c r="C152" s="53"/>
      <c r="D152" s="49"/>
      <c r="E152" s="49"/>
      <c r="F152" s="49"/>
      <c r="G152" s="49"/>
      <c r="H152" s="49"/>
    </row>
    <row r="153" spans="1:8" ht="16.5" customHeight="1">
      <c r="A153" s="48" t="s">
        <v>132</v>
      </c>
      <c r="B153" s="49" t="s">
        <v>217</v>
      </c>
      <c r="C153" s="53">
        <v>262</v>
      </c>
      <c r="D153" s="49"/>
      <c r="E153" s="49"/>
      <c r="F153" s="49"/>
      <c r="G153" s="49"/>
      <c r="H153" s="49"/>
    </row>
    <row r="154" spans="1:8" ht="32.25" customHeight="1">
      <c r="A154" s="48" t="s">
        <v>218</v>
      </c>
      <c r="B154" s="49" t="s">
        <v>219</v>
      </c>
      <c r="C154" s="53">
        <v>263</v>
      </c>
      <c r="D154" s="49"/>
      <c r="E154" s="49"/>
      <c r="F154" s="49"/>
      <c r="G154" s="49"/>
      <c r="H154" s="49"/>
    </row>
    <row r="155" spans="1:8" ht="16.5" customHeight="1">
      <c r="A155" s="46" t="s">
        <v>220</v>
      </c>
      <c r="B155" s="47" t="s">
        <v>221</v>
      </c>
      <c r="C155" s="52">
        <v>290</v>
      </c>
      <c r="D155" s="47"/>
      <c r="E155" s="47"/>
      <c r="F155" s="47"/>
      <c r="G155" s="47"/>
      <c r="H155" s="47">
        <f>D155+E155+F155+G155</f>
        <v>0</v>
      </c>
    </row>
    <row r="156" spans="1:18" ht="17.25" customHeight="1">
      <c r="A156" s="46" t="s">
        <v>222</v>
      </c>
      <c r="B156" s="47" t="s">
        <v>223</v>
      </c>
      <c r="C156" s="52">
        <v>300</v>
      </c>
      <c r="D156" s="47">
        <f>D157+D158+D159</f>
        <v>29000</v>
      </c>
      <c r="E156" s="47">
        <f>E157+E158+E159</f>
        <v>49000</v>
      </c>
      <c r="F156" s="47">
        <f>F157+F158+F159</f>
        <v>57000</v>
      </c>
      <c r="G156" s="47">
        <f>G157+G158+G159</f>
        <v>45000</v>
      </c>
      <c r="H156" s="47">
        <f>H157+H158+H159</f>
        <v>180000</v>
      </c>
      <c r="I156" s="56"/>
      <c r="J156" s="56"/>
      <c r="K156" s="56"/>
      <c r="L156" s="56"/>
      <c r="M156" s="56"/>
      <c r="N156" s="56"/>
      <c r="O156" s="56"/>
      <c r="P156" s="56"/>
      <c r="Q156" s="56"/>
      <c r="R156" s="56"/>
    </row>
    <row r="157" spans="1:8" ht="16.5" customHeight="1">
      <c r="A157" s="48"/>
      <c r="B157" s="49" t="s">
        <v>197</v>
      </c>
      <c r="C157" s="53"/>
      <c r="D157" s="49"/>
      <c r="E157" s="49"/>
      <c r="F157" s="49"/>
      <c r="G157" s="49"/>
      <c r="H157" s="49"/>
    </row>
    <row r="158" spans="1:8" ht="16.5" customHeight="1">
      <c r="A158" s="48" t="s">
        <v>224</v>
      </c>
      <c r="B158" s="49" t="s">
        <v>225</v>
      </c>
      <c r="C158" s="53">
        <v>310</v>
      </c>
      <c r="D158" s="49"/>
      <c r="E158" s="49"/>
      <c r="F158" s="49"/>
      <c r="G158" s="49"/>
      <c r="H158" s="49"/>
    </row>
    <row r="159" spans="1:8" ht="21" customHeight="1">
      <c r="A159" s="48" t="s">
        <v>226</v>
      </c>
      <c r="B159" s="49" t="s">
        <v>227</v>
      </c>
      <c r="C159" s="53">
        <v>340</v>
      </c>
      <c r="D159" s="49">
        <v>29000</v>
      </c>
      <c r="E159" s="49">
        <v>49000</v>
      </c>
      <c r="F159" s="49">
        <v>57000</v>
      </c>
      <c r="G159" s="49">
        <v>45000</v>
      </c>
      <c r="H159" s="49">
        <f>D159+E159+F159+G159</f>
        <v>180000</v>
      </c>
    </row>
    <row r="160" spans="1:8" ht="32.25" customHeight="1">
      <c r="A160" s="46">
        <v>4</v>
      </c>
      <c r="B160" s="47" t="s">
        <v>228</v>
      </c>
      <c r="C160" s="48"/>
      <c r="D160" s="49">
        <f>D162+D163+D164+D165+D166</f>
        <v>665450</v>
      </c>
      <c r="E160" s="49">
        <f>E162+E163+E164+E165+E166</f>
        <v>953673</v>
      </c>
      <c r="F160" s="49">
        <f>F162+F163+F164+F165+F166</f>
        <v>632380</v>
      </c>
      <c r="G160" s="49">
        <f>G162+G163+G164+G165+G166</f>
        <v>836397</v>
      </c>
      <c r="H160" s="49">
        <f>H162+H163+H164+H165+H166</f>
        <v>3087900</v>
      </c>
    </row>
    <row r="161" spans="1:8" ht="16.5" customHeight="1">
      <c r="A161" s="46"/>
      <c r="B161" s="49" t="s">
        <v>163</v>
      </c>
      <c r="C161" s="48"/>
      <c r="D161" s="49"/>
      <c r="E161" s="49"/>
      <c r="F161" s="49"/>
      <c r="G161" s="49"/>
      <c r="H161" s="49"/>
    </row>
    <row r="162" spans="1:8" ht="16.5" customHeight="1">
      <c r="A162" s="48" t="s">
        <v>229</v>
      </c>
      <c r="B162" s="49" t="s">
        <v>209</v>
      </c>
      <c r="C162" s="48">
        <v>223</v>
      </c>
      <c r="D162" s="57">
        <v>347670</v>
      </c>
      <c r="E162" s="57">
        <v>265710</v>
      </c>
      <c r="F162" s="57">
        <v>12780</v>
      </c>
      <c r="G162" s="57">
        <v>373760</v>
      </c>
      <c r="H162" s="58">
        <f>D162+E162+F162+G162</f>
        <v>999920</v>
      </c>
    </row>
    <row r="163" spans="1:8" ht="16.5" customHeight="1">
      <c r="A163" s="48" t="s">
        <v>230</v>
      </c>
      <c r="B163" s="49" t="s">
        <v>211</v>
      </c>
      <c r="C163" s="48">
        <v>224</v>
      </c>
      <c r="D163" s="49"/>
      <c r="E163" s="49"/>
      <c r="F163" s="49"/>
      <c r="G163" s="49"/>
      <c r="H163" s="58">
        <f>D163+E163+F163+G163</f>
        <v>0</v>
      </c>
    </row>
    <row r="164" spans="1:8" ht="16.5" customHeight="1">
      <c r="A164" s="48" t="s">
        <v>231</v>
      </c>
      <c r="B164" s="49" t="s">
        <v>213</v>
      </c>
      <c r="C164" s="48">
        <v>225</v>
      </c>
      <c r="D164" s="49">
        <v>49000</v>
      </c>
      <c r="E164" s="49">
        <v>212000</v>
      </c>
      <c r="F164" s="49">
        <v>198000</v>
      </c>
      <c r="G164" s="49">
        <v>91000</v>
      </c>
      <c r="H164" s="49">
        <f>D164+E164+F164+G164</f>
        <v>550000</v>
      </c>
    </row>
    <row r="165" spans="1:8" ht="16.5" customHeight="1">
      <c r="A165" s="48" t="s">
        <v>232</v>
      </c>
      <c r="B165" s="49" t="s">
        <v>214</v>
      </c>
      <c r="C165" s="48">
        <v>226</v>
      </c>
      <c r="D165" s="49">
        <v>13780</v>
      </c>
      <c r="E165" s="49">
        <v>41600</v>
      </c>
      <c r="F165" s="49">
        <v>92100</v>
      </c>
      <c r="G165" s="49">
        <v>61100</v>
      </c>
      <c r="H165" s="49">
        <f>D165+E165+F165+G165</f>
        <v>208580</v>
      </c>
    </row>
    <row r="166" spans="1:8" ht="16.5" customHeight="1">
      <c r="A166" s="48" t="s">
        <v>233</v>
      </c>
      <c r="B166" s="49" t="s">
        <v>221</v>
      </c>
      <c r="C166" s="48">
        <v>290</v>
      </c>
      <c r="D166" s="49">
        <v>255000</v>
      </c>
      <c r="E166" s="49">
        <v>434363</v>
      </c>
      <c r="F166" s="49">
        <v>329500</v>
      </c>
      <c r="G166" s="49">
        <v>310537</v>
      </c>
      <c r="H166" s="49">
        <f>D166+E166+F166+G166</f>
        <v>1329400</v>
      </c>
    </row>
    <row r="167" spans="1:8" s="51" customFormat="1" ht="32.25" customHeight="1">
      <c r="A167" s="46">
        <v>5</v>
      </c>
      <c r="B167" s="47" t="s">
        <v>234</v>
      </c>
      <c r="C167" s="48"/>
      <c r="D167" s="49">
        <f>D169+D174+D183+D182</f>
        <v>10837</v>
      </c>
      <c r="E167" s="49">
        <f>E169+E174+E183+E182</f>
        <v>17080</v>
      </c>
      <c r="F167" s="49">
        <f>F169+F174+F183+F182</f>
        <v>0</v>
      </c>
      <c r="G167" s="49">
        <f>G169+G174+G183+G182</f>
        <v>9778</v>
      </c>
      <c r="H167" s="49">
        <f>D167+E167+F167+G167</f>
        <v>37695</v>
      </c>
    </row>
    <row r="168" spans="1:8" s="51" customFormat="1" ht="21" customHeight="1">
      <c r="A168" s="46"/>
      <c r="B168" s="47" t="s">
        <v>235</v>
      </c>
      <c r="C168" s="48"/>
      <c r="D168" s="49">
        <v>0</v>
      </c>
      <c r="E168" s="49">
        <v>11070</v>
      </c>
      <c r="F168" s="49">
        <v>0</v>
      </c>
      <c r="G168" s="49">
        <v>0</v>
      </c>
      <c r="H168" s="49">
        <v>11070</v>
      </c>
    </row>
    <row r="169" spans="1:8" ht="32.25" customHeight="1">
      <c r="A169" s="59" t="s">
        <v>236</v>
      </c>
      <c r="B169" s="47" t="s">
        <v>196</v>
      </c>
      <c r="C169" s="46">
        <v>210</v>
      </c>
      <c r="D169" s="47">
        <f>D171+D172+D173</f>
        <v>5337</v>
      </c>
      <c r="E169" s="47">
        <f>E171+E172+E173</f>
        <v>2935</v>
      </c>
      <c r="F169" s="47">
        <f>F171+F172+F173</f>
        <v>0</v>
      </c>
      <c r="G169" s="47">
        <f>G171+G172+G173</f>
        <v>4644</v>
      </c>
      <c r="H169" s="47">
        <f>H171+H172+H173</f>
        <v>12916</v>
      </c>
    </row>
    <row r="170" spans="1:8" ht="16.5" customHeight="1">
      <c r="A170" s="48"/>
      <c r="B170" s="49" t="s">
        <v>197</v>
      </c>
      <c r="C170" s="48"/>
      <c r="D170" s="49"/>
      <c r="E170" s="49"/>
      <c r="F170" s="49"/>
      <c r="G170" s="49"/>
      <c r="H170" s="49"/>
    </row>
    <row r="171" spans="1:8" ht="19.5" customHeight="1">
      <c r="A171" s="48" t="s">
        <v>237</v>
      </c>
      <c r="B171" s="49" t="s">
        <v>199</v>
      </c>
      <c r="C171" s="48">
        <v>211</v>
      </c>
      <c r="D171" s="49">
        <v>4099</v>
      </c>
      <c r="E171" s="49">
        <v>2254</v>
      </c>
      <c r="F171" s="49"/>
      <c r="G171" s="49">
        <v>3567</v>
      </c>
      <c r="H171" s="49">
        <f>D171+E171+F171+G171</f>
        <v>9920</v>
      </c>
    </row>
    <row r="172" spans="1:8" ht="18.75" customHeight="1">
      <c r="A172" s="48" t="s">
        <v>238</v>
      </c>
      <c r="B172" s="49" t="s">
        <v>201</v>
      </c>
      <c r="C172" s="48">
        <v>212</v>
      </c>
      <c r="D172" s="49"/>
      <c r="E172" s="49"/>
      <c r="F172" s="49"/>
      <c r="G172" s="49"/>
      <c r="H172" s="49"/>
    </row>
    <row r="173" spans="1:8" ht="18.75" customHeight="1">
      <c r="A173" s="48" t="s">
        <v>239</v>
      </c>
      <c r="B173" s="49" t="s">
        <v>203</v>
      </c>
      <c r="C173" s="48">
        <v>213</v>
      </c>
      <c r="D173" s="49">
        <v>1238</v>
      </c>
      <c r="E173" s="49">
        <v>681</v>
      </c>
      <c r="F173" s="49"/>
      <c r="G173" s="49">
        <v>1077</v>
      </c>
      <c r="H173" s="49">
        <f>D173+E173+F173+G173</f>
        <v>2996</v>
      </c>
    </row>
    <row r="174" spans="1:8" ht="16.5" customHeight="1">
      <c r="A174" s="46" t="s">
        <v>240</v>
      </c>
      <c r="B174" s="47" t="s">
        <v>205</v>
      </c>
      <c r="C174" s="46">
        <v>220</v>
      </c>
      <c r="D174" s="47">
        <f>D176+D177+D178+D179+D180+D181</f>
        <v>0</v>
      </c>
      <c r="E174" s="47">
        <f>E176+E177+E178+E179+E180+E181</f>
        <v>9963</v>
      </c>
      <c r="F174" s="47">
        <f>F176+F177+F178+F179+F180+F181</f>
        <v>0</v>
      </c>
      <c r="G174" s="47">
        <f>G176+G177+G178+G179+G180+G181</f>
        <v>0</v>
      </c>
      <c r="H174" s="47">
        <f>H176+H177+H178+H179+H180+H181</f>
        <v>9963</v>
      </c>
    </row>
    <row r="175" spans="1:8" ht="16.5" customHeight="1">
      <c r="A175" s="48"/>
      <c r="B175" s="49" t="s">
        <v>197</v>
      </c>
      <c r="C175" s="48"/>
      <c r="D175" s="49"/>
      <c r="E175" s="49"/>
      <c r="F175" s="49"/>
      <c r="G175" s="49"/>
      <c r="H175" s="49"/>
    </row>
    <row r="176" spans="1:8" ht="15" customHeight="1">
      <c r="A176" s="48" t="s">
        <v>241</v>
      </c>
      <c r="B176" s="49" t="s">
        <v>206</v>
      </c>
      <c r="C176" s="48">
        <v>221</v>
      </c>
      <c r="D176" s="49"/>
      <c r="E176" s="49"/>
      <c r="F176" s="49"/>
      <c r="G176" s="49"/>
      <c r="H176" s="49"/>
    </row>
    <row r="177" spans="1:8" ht="16.5" customHeight="1">
      <c r="A177" s="48" t="s">
        <v>242</v>
      </c>
      <c r="B177" s="49" t="s">
        <v>207</v>
      </c>
      <c r="C177" s="48">
        <v>222</v>
      </c>
      <c r="D177" s="49"/>
      <c r="E177" s="49"/>
      <c r="F177" s="49"/>
      <c r="G177" s="49"/>
      <c r="H177" s="49"/>
    </row>
    <row r="178" spans="1:8" ht="16.5" customHeight="1">
      <c r="A178" s="48" t="s">
        <v>243</v>
      </c>
      <c r="B178" s="49" t="s">
        <v>209</v>
      </c>
      <c r="C178" s="48">
        <v>223</v>
      </c>
      <c r="D178" s="49"/>
      <c r="E178" s="49"/>
      <c r="F178" s="49"/>
      <c r="G178" s="49"/>
      <c r="H178" s="49"/>
    </row>
    <row r="179" spans="1:8" ht="16.5" customHeight="1">
      <c r="A179" s="48" t="s">
        <v>244</v>
      </c>
      <c r="B179" s="49" t="s">
        <v>211</v>
      </c>
      <c r="C179" s="48">
        <v>224</v>
      </c>
      <c r="D179" s="49"/>
      <c r="E179" s="49"/>
      <c r="F179" s="49"/>
      <c r="G179" s="49"/>
      <c r="H179" s="49"/>
    </row>
    <row r="180" spans="1:8" ht="16.5" customHeight="1">
      <c r="A180" s="48" t="s">
        <v>245</v>
      </c>
      <c r="B180" s="49" t="s">
        <v>213</v>
      </c>
      <c r="C180" s="48">
        <v>225</v>
      </c>
      <c r="D180" s="49"/>
      <c r="E180" s="49"/>
      <c r="F180" s="49"/>
      <c r="G180" s="49"/>
      <c r="H180" s="49"/>
    </row>
    <row r="181" spans="1:8" ht="16.5" customHeight="1">
      <c r="A181" s="48" t="s">
        <v>246</v>
      </c>
      <c r="B181" s="49" t="s">
        <v>214</v>
      </c>
      <c r="C181" s="48">
        <v>226</v>
      </c>
      <c r="D181" s="49"/>
      <c r="E181" s="49">
        <v>9963</v>
      </c>
      <c r="F181" s="49"/>
      <c r="G181" s="49"/>
      <c r="H181" s="49">
        <v>9963</v>
      </c>
    </row>
    <row r="182" spans="1:8" ht="16.5" customHeight="1">
      <c r="A182" s="46" t="s">
        <v>247</v>
      </c>
      <c r="B182" s="47" t="s">
        <v>221</v>
      </c>
      <c r="C182" s="46">
        <v>290</v>
      </c>
      <c r="D182" s="47"/>
      <c r="E182" s="47"/>
      <c r="F182" s="47"/>
      <c r="G182" s="47"/>
      <c r="H182" s="47">
        <f>D182+E182+F182+G182</f>
        <v>0</v>
      </c>
    </row>
    <row r="183" spans="1:8" ht="16.5" customHeight="1">
      <c r="A183" s="46" t="s">
        <v>248</v>
      </c>
      <c r="B183" s="47" t="s">
        <v>223</v>
      </c>
      <c r="C183" s="46">
        <v>300</v>
      </c>
      <c r="D183" s="47">
        <f>D185+D186</f>
        <v>5500</v>
      </c>
      <c r="E183" s="47">
        <f>E185+E186+E187</f>
        <v>4182</v>
      </c>
      <c r="F183" s="47">
        <f>F185+F186</f>
        <v>0</v>
      </c>
      <c r="G183" s="47">
        <f>G185+G186</f>
        <v>5134</v>
      </c>
      <c r="H183" s="47">
        <f>H185+H186</f>
        <v>11741</v>
      </c>
    </row>
    <row r="184" spans="1:8" ht="16.5" customHeight="1">
      <c r="A184" s="48"/>
      <c r="B184" s="49" t="s">
        <v>197</v>
      </c>
      <c r="C184" s="48"/>
      <c r="D184" s="49"/>
      <c r="E184" s="49"/>
      <c r="F184" s="49"/>
      <c r="G184" s="49"/>
      <c r="H184" s="49"/>
    </row>
    <row r="185" spans="1:8" ht="16.5" customHeight="1">
      <c r="A185" s="48" t="s">
        <v>249</v>
      </c>
      <c r="B185" s="49" t="s">
        <v>225</v>
      </c>
      <c r="C185" s="48">
        <v>310</v>
      </c>
      <c r="D185" s="49">
        <v>5500</v>
      </c>
      <c r="E185" s="49"/>
      <c r="F185" s="49"/>
      <c r="G185" s="49"/>
      <c r="H185" s="49">
        <v>5500</v>
      </c>
    </row>
    <row r="186" spans="1:8" ht="16.5" customHeight="1">
      <c r="A186" s="48" t="s">
        <v>250</v>
      </c>
      <c r="B186" s="49" t="s">
        <v>227</v>
      </c>
      <c r="C186" s="48">
        <v>340</v>
      </c>
      <c r="D186" s="49"/>
      <c r="E186" s="49">
        <v>1107</v>
      </c>
      <c r="F186" s="49"/>
      <c r="G186" s="49">
        <v>5134</v>
      </c>
      <c r="H186" s="49">
        <f>D186+E186+F186+G186</f>
        <v>6241</v>
      </c>
    </row>
    <row r="187" spans="1:8" ht="16.5" customHeight="1">
      <c r="A187" s="68">
        <v>41034</v>
      </c>
      <c r="B187" s="49" t="s">
        <v>221</v>
      </c>
      <c r="C187" s="48">
        <v>290</v>
      </c>
      <c r="D187" s="49"/>
      <c r="E187" s="49">
        <v>3075</v>
      </c>
      <c r="F187" s="49"/>
      <c r="G187" s="49"/>
      <c r="H187" s="49"/>
    </row>
    <row r="188" spans="1:8" ht="16.5" customHeight="1">
      <c r="A188" s="46">
        <v>6</v>
      </c>
      <c r="B188" s="47" t="s">
        <v>251</v>
      </c>
      <c r="C188" s="48"/>
      <c r="D188" s="49"/>
      <c r="E188" s="49"/>
      <c r="F188" s="49"/>
      <c r="G188" s="49"/>
      <c r="H188" s="49"/>
    </row>
    <row r="189" spans="1:8" s="51" customFormat="1" ht="16.5" customHeight="1">
      <c r="A189" s="46">
        <v>7</v>
      </c>
      <c r="B189" s="47" t="s">
        <v>252</v>
      </c>
      <c r="C189" s="48"/>
      <c r="D189" s="49">
        <v>181810</v>
      </c>
      <c r="E189" s="49">
        <v>412770</v>
      </c>
      <c r="F189" s="49">
        <v>183220</v>
      </c>
      <c r="G189" s="49">
        <v>201700</v>
      </c>
      <c r="H189" s="49">
        <f>D189+E189+F189+G189</f>
        <v>979500</v>
      </c>
    </row>
    <row r="190" spans="1:8" ht="18" customHeight="1">
      <c r="A190" s="46">
        <v>8</v>
      </c>
      <c r="B190" s="47" t="s">
        <v>253</v>
      </c>
      <c r="C190" s="48"/>
      <c r="D190" s="49">
        <f>D110+D120-D136-D160-D167-D188-D189</f>
        <v>0</v>
      </c>
      <c r="E190" s="49">
        <f>E110+E120-E136-E160-E167-E188-E189</f>
        <v>-940571.5</v>
      </c>
      <c r="F190" s="49">
        <f>F110+F120-F136-F160-F167-F188-F189</f>
        <v>30000</v>
      </c>
      <c r="G190" s="49">
        <f>G110+G120-G136-G160-G167-G188-G189</f>
        <v>912000</v>
      </c>
      <c r="H190" s="49">
        <f>H110+H120-H136-H160-H167-H188-H189</f>
        <v>1428.5</v>
      </c>
    </row>
    <row r="191" spans="1:8" ht="16.5" customHeight="1">
      <c r="A191" s="48"/>
      <c r="B191" s="49" t="s">
        <v>163</v>
      </c>
      <c r="C191" s="48"/>
      <c r="D191" s="49"/>
      <c r="E191" s="49"/>
      <c r="F191" s="49"/>
      <c r="G191" s="49"/>
      <c r="H191" s="49"/>
    </row>
    <row r="192" spans="1:8" ht="32.25" customHeight="1">
      <c r="A192" s="48" t="s">
        <v>254</v>
      </c>
      <c r="B192" s="49" t="s">
        <v>255</v>
      </c>
      <c r="C192" s="48"/>
      <c r="D192" s="49"/>
      <c r="E192" s="49"/>
      <c r="F192" s="49"/>
      <c r="G192" s="49"/>
      <c r="H192" s="49"/>
    </row>
    <row r="193" spans="1:8" ht="16.5" customHeight="1">
      <c r="A193" s="48" t="s">
        <v>256</v>
      </c>
      <c r="B193" s="49" t="s">
        <v>257</v>
      </c>
      <c r="C193" s="48"/>
      <c r="D193" s="49"/>
      <c r="E193" s="49"/>
      <c r="F193" s="49"/>
      <c r="G193" s="49"/>
      <c r="H193" s="49"/>
    </row>
    <row r="194" spans="1:8" ht="16.5" customHeight="1">
      <c r="A194" s="46"/>
      <c r="B194" s="60" t="s">
        <v>258</v>
      </c>
      <c r="C194" s="48"/>
      <c r="D194" s="49"/>
      <c r="E194" s="49"/>
      <c r="F194" s="49"/>
      <c r="G194" s="49"/>
      <c r="H194" s="49"/>
    </row>
    <row r="195" spans="1:8" ht="16.5" customHeight="1">
      <c r="A195" s="46">
        <v>9</v>
      </c>
      <c r="B195" s="47" t="s">
        <v>259</v>
      </c>
      <c r="C195" s="48"/>
      <c r="D195" s="49">
        <f>D110+D120-D136-D160-D167-D188-D189</f>
        <v>0</v>
      </c>
      <c r="E195" s="49">
        <f>E110+E120-E136-E160-E167-E188-E189</f>
        <v>-940571.5</v>
      </c>
      <c r="F195" s="49">
        <f>F110+F120-F136-F160-F167-F188-F189</f>
        <v>30000</v>
      </c>
      <c r="G195" s="49">
        <f>G110+G120-G136-G160-G167-G188-G189</f>
        <v>912000</v>
      </c>
      <c r="H195" s="49">
        <f>H110+H120-H136-H160-H167-H188-H189</f>
        <v>1428.5</v>
      </c>
    </row>
    <row r="196" ht="16.5" customHeight="1">
      <c r="A196" s="61"/>
    </row>
    <row r="197" spans="2:6" ht="16.5" customHeight="1">
      <c r="B197" s="62" t="s">
        <v>260</v>
      </c>
      <c r="C197" s="62"/>
      <c r="D197" s="62"/>
      <c r="E197" s="62"/>
      <c r="F197" s="1"/>
    </row>
    <row r="198" spans="2:7" s="4" customFormat="1" ht="16.5" customHeight="1">
      <c r="B198" s="62" t="s">
        <v>261</v>
      </c>
      <c r="C198" s="62"/>
      <c r="D198" s="62"/>
      <c r="E198" s="62"/>
      <c r="F198" s="62"/>
      <c r="G198" s="62"/>
    </row>
    <row r="199" spans="2:7" ht="16.5" customHeight="1">
      <c r="B199" s="62" t="s">
        <v>262</v>
      </c>
      <c r="C199" s="62"/>
      <c r="D199" s="62"/>
      <c r="E199" s="62"/>
      <c r="F199" s="62"/>
      <c r="G199" s="62"/>
    </row>
    <row r="200" ht="15.75" customHeight="1">
      <c r="C200" s="61"/>
    </row>
    <row r="201" spans="2:7" ht="16.5" customHeight="1">
      <c r="B201" s="62" t="s">
        <v>263</v>
      </c>
      <c r="C201" s="62"/>
      <c r="D201" s="62"/>
      <c r="E201" s="62"/>
      <c r="F201" s="62"/>
      <c r="G201" s="62"/>
    </row>
    <row r="202" spans="2:7" ht="16.5" customHeight="1">
      <c r="B202" s="62" t="s">
        <v>264</v>
      </c>
      <c r="C202" s="62"/>
      <c r="D202" s="62"/>
      <c r="E202" s="62"/>
      <c r="F202" s="62"/>
      <c r="G202" s="62"/>
    </row>
    <row r="203" spans="2:7" ht="15" customHeight="1">
      <c r="B203" s="63" t="s">
        <v>265</v>
      </c>
      <c r="C203" s="63"/>
      <c r="D203" s="63"/>
      <c r="E203" s="63"/>
      <c r="F203" s="63"/>
      <c r="G203" s="63"/>
    </row>
    <row r="204" ht="15" customHeight="1">
      <c r="C204" s="61" t="s">
        <v>266</v>
      </c>
    </row>
    <row r="205" spans="2:7" ht="16.5" customHeight="1">
      <c r="B205" s="62" t="s">
        <v>267</v>
      </c>
      <c r="C205" s="62"/>
      <c r="D205" s="62"/>
      <c r="E205" s="62"/>
      <c r="F205" s="62"/>
      <c r="G205" s="62"/>
    </row>
    <row r="206" spans="2:7" ht="16.5" customHeight="1">
      <c r="B206" s="62" t="s">
        <v>268</v>
      </c>
      <c r="C206" s="62"/>
      <c r="D206" s="62"/>
      <c r="E206" s="62"/>
      <c r="F206" s="62"/>
      <c r="G206" s="62"/>
    </row>
    <row r="207" spans="2:7" ht="15" customHeight="1">
      <c r="B207" s="62" t="s">
        <v>269</v>
      </c>
      <c r="C207" s="62"/>
      <c r="D207" s="62"/>
      <c r="E207" s="62"/>
      <c r="F207" s="62"/>
      <c r="G207" s="62"/>
    </row>
    <row r="208" ht="15" customHeight="1">
      <c r="C208" s="61"/>
    </row>
    <row r="209" ht="15" customHeight="1">
      <c r="C209" s="61" t="s">
        <v>270</v>
      </c>
    </row>
    <row r="210" spans="2:4" ht="16.5" customHeight="1">
      <c r="B210" s="62" t="s">
        <v>282</v>
      </c>
      <c r="C210" s="62"/>
      <c r="D210" s="62"/>
    </row>
    <row r="211" ht="16.5" customHeight="1">
      <c r="A211" s="61"/>
    </row>
    <row r="212" ht="16.5" customHeight="1">
      <c r="A212" s="61"/>
    </row>
    <row r="213" ht="16.5" customHeight="1">
      <c r="A213" s="61"/>
    </row>
    <row r="214" spans="1:8" ht="15" customHeight="1">
      <c r="A214" s="62" t="s">
        <v>258</v>
      </c>
      <c r="B214" s="62"/>
      <c r="C214" s="62"/>
      <c r="D214" s="62"/>
      <c r="E214" s="64"/>
      <c r="F214" s="64"/>
      <c r="G214" s="64"/>
      <c r="H214" s="64"/>
    </row>
    <row r="215" spans="1:8" ht="15" customHeight="1">
      <c r="A215" s="62" t="s">
        <v>272</v>
      </c>
      <c r="B215" s="62"/>
      <c r="C215" s="62"/>
      <c r="D215" s="62"/>
      <c r="E215" s="64"/>
      <c r="F215" s="64"/>
      <c r="G215" s="64"/>
      <c r="H215" s="64"/>
    </row>
    <row r="216" spans="1:8" ht="15" customHeight="1">
      <c r="A216" s="62" t="s">
        <v>273</v>
      </c>
      <c r="B216" s="62"/>
      <c r="C216" s="62"/>
      <c r="D216" s="62"/>
      <c r="E216" s="64"/>
      <c r="F216" s="64"/>
      <c r="G216" s="64"/>
      <c r="H216" s="64"/>
    </row>
    <row r="217" spans="1:8" ht="15" customHeight="1">
      <c r="A217" s="62" t="s">
        <v>274</v>
      </c>
      <c r="B217" s="62"/>
      <c r="C217" s="62"/>
      <c r="D217" s="62"/>
      <c r="E217" s="64"/>
      <c r="F217" s="64"/>
      <c r="G217" s="64"/>
      <c r="H217" s="64"/>
    </row>
    <row r="218" spans="1:8" ht="15" customHeight="1">
      <c r="A218" s="62" t="s">
        <v>275</v>
      </c>
      <c r="B218" s="62"/>
      <c r="C218" s="62"/>
      <c r="D218" s="62"/>
      <c r="E218" s="64"/>
      <c r="F218" s="64"/>
      <c r="G218" s="64"/>
      <c r="H218" s="64"/>
    </row>
    <row r="219" spans="1:8" ht="15" customHeight="1">
      <c r="A219" s="62" t="s">
        <v>276</v>
      </c>
      <c r="B219" s="65"/>
      <c r="C219" s="62"/>
      <c r="D219" s="62"/>
      <c r="E219" s="64"/>
      <c r="F219" s="64"/>
      <c r="G219" s="64"/>
      <c r="H219" s="64"/>
    </row>
    <row r="220" spans="1:8" ht="15" customHeight="1">
      <c r="A220" s="65" t="s">
        <v>277</v>
      </c>
      <c r="B220" s="62"/>
      <c r="C220" s="65"/>
      <c r="D220" s="65"/>
      <c r="E220" s="64"/>
      <c r="F220" s="64"/>
      <c r="G220" s="64"/>
      <c r="H220" s="64"/>
    </row>
    <row r="221" spans="1:8" ht="15" customHeight="1">
      <c r="A221" s="62" t="s">
        <v>278</v>
      </c>
      <c r="B221" s="64"/>
      <c r="C221" s="62"/>
      <c r="D221" s="62"/>
      <c r="E221" s="64"/>
      <c r="F221" s="64"/>
      <c r="G221" s="64"/>
      <c r="H221" s="64"/>
    </row>
    <row r="222" ht="15" customHeight="1">
      <c r="A222" s="66"/>
    </row>
  </sheetData>
  <sheetProtection selectLockedCells="1" selectUnlockedCells="1"/>
  <mergeCells count="197">
    <mergeCell ref="G2:H2"/>
    <mergeCell ref="F6:H6"/>
    <mergeCell ref="B10:D10"/>
    <mergeCell ref="H12:H13"/>
    <mergeCell ref="B16:E16"/>
    <mergeCell ref="B17:G17"/>
    <mergeCell ref="B18:F18"/>
    <mergeCell ref="B19:E19"/>
    <mergeCell ref="F19:G19"/>
    <mergeCell ref="B20:G20"/>
    <mergeCell ref="H20:I20"/>
    <mergeCell ref="B21:G21"/>
    <mergeCell ref="B22:G22"/>
    <mergeCell ref="B23:G23"/>
    <mergeCell ref="B25:G25"/>
    <mergeCell ref="B26:G26"/>
    <mergeCell ref="B27:G27"/>
    <mergeCell ref="B29:G29"/>
    <mergeCell ref="B31:G31"/>
    <mergeCell ref="B32:F32"/>
    <mergeCell ref="G32:H32"/>
    <mergeCell ref="B33:F33"/>
    <mergeCell ref="G33:H33"/>
    <mergeCell ref="B34:F34"/>
    <mergeCell ref="G34:H34"/>
    <mergeCell ref="B35:F35"/>
    <mergeCell ref="G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B42:F42"/>
    <mergeCell ref="G42:H42"/>
    <mergeCell ref="B43:F43"/>
    <mergeCell ref="G43:H43"/>
    <mergeCell ref="B44:F44"/>
    <mergeCell ref="G44:H44"/>
    <mergeCell ref="B45:F45"/>
    <mergeCell ref="G45:H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B60:F60"/>
    <mergeCell ref="G60:H60"/>
    <mergeCell ref="B61:F61"/>
    <mergeCell ref="G61:H61"/>
    <mergeCell ref="B62:F62"/>
    <mergeCell ref="G62:H62"/>
    <mergeCell ref="B63:F63"/>
    <mergeCell ref="G63:H63"/>
    <mergeCell ref="B64:F64"/>
    <mergeCell ref="G64:H64"/>
    <mergeCell ref="B65:F65"/>
    <mergeCell ref="G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B72:F72"/>
    <mergeCell ref="G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B80:F80"/>
    <mergeCell ref="G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B87:F87"/>
    <mergeCell ref="G87:H87"/>
    <mergeCell ref="B88:F88"/>
    <mergeCell ref="G88:H88"/>
    <mergeCell ref="B89:F89"/>
    <mergeCell ref="G89:H89"/>
    <mergeCell ref="B90:F90"/>
    <mergeCell ref="G90:H90"/>
    <mergeCell ref="B91:F91"/>
    <mergeCell ref="G91:H91"/>
    <mergeCell ref="B92:F92"/>
    <mergeCell ref="G92:H92"/>
    <mergeCell ref="B93:F93"/>
    <mergeCell ref="G93:H93"/>
    <mergeCell ref="B94:F94"/>
    <mergeCell ref="G94:H94"/>
    <mergeCell ref="B95:F95"/>
    <mergeCell ref="G95:H95"/>
    <mergeCell ref="B96:F96"/>
    <mergeCell ref="G96:H96"/>
    <mergeCell ref="B97:F97"/>
    <mergeCell ref="G97:H97"/>
    <mergeCell ref="B98:F98"/>
    <mergeCell ref="G98:H98"/>
    <mergeCell ref="B99:F99"/>
    <mergeCell ref="G99:H99"/>
    <mergeCell ref="B100:F100"/>
    <mergeCell ref="G100:H100"/>
    <mergeCell ref="B101:F101"/>
    <mergeCell ref="G101:H101"/>
    <mergeCell ref="B102:F102"/>
    <mergeCell ref="G102:H102"/>
    <mergeCell ref="B103:F103"/>
    <mergeCell ref="G103:H103"/>
    <mergeCell ref="B104:F104"/>
    <mergeCell ref="G104:H104"/>
    <mergeCell ref="A105:H105"/>
    <mergeCell ref="A107:A109"/>
    <mergeCell ref="B107:B109"/>
    <mergeCell ref="C107:C109"/>
    <mergeCell ref="D107:H107"/>
    <mergeCell ref="H108:H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B197:E197"/>
    <mergeCell ref="B198:G198"/>
    <mergeCell ref="B199:G199"/>
    <mergeCell ref="B201:G201"/>
    <mergeCell ref="B202:G202"/>
    <mergeCell ref="B203:G203"/>
    <mergeCell ref="B205:G205"/>
    <mergeCell ref="B206:G206"/>
    <mergeCell ref="B207:G207"/>
    <mergeCell ref="B210:D210"/>
  </mergeCells>
  <printOptions/>
  <pageMargins left="0.2361111111111111" right="0.2361111111111111" top="0" bottom="0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2"/>
  <sheetViews>
    <sheetView tabSelected="1" workbookViewId="0" topLeftCell="C181">
      <selection activeCell="B22" sqref="B22"/>
    </sheetView>
  </sheetViews>
  <sheetFormatPr defaultColWidth="9.140625" defaultRowHeight="15" customHeight="1"/>
  <cols>
    <col min="1" max="1" width="4.421875" style="1" customWidth="1"/>
    <col min="2" max="2" width="63.7109375" style="2" customWidth="1"/>
    <col min="3" max="3" width="9.8515625" style="2" customWidth="1"/>
    <col min="4" max="4" width="13.57421875" style="2" customWidth="1"/>
    <col min="5" max="5" width="12.8515625" style="2" customWidth="1"/>
    <col min="6" max="6" width="11.00390625" style="2" customWidth="1"/>
    <col min="7" max="7" width="11.421875" style="2" customWidth="1"/>
    <col min="8" max="8" width="15.140625" style="2" customWidth="1"/>
    <col min="9" max="16384" width="9.421875" style="2" customWidth="1"/>
  </cols>
  <sheetData>
    <row r="1" ht="15" customHeight="1">
      <c r="B1" s="3"/>
    </row>
    <row r="2" spans="2:8" ht="15" customHeight="1">
      <c r="B2" s="4"/>
      <c r="C2" s="4"/>
      <c r="E2" s="4"/>
      <c r="F2" s="4"/>
      <c r="G2" s="5" t="s">
        <v>0</v>
      </c>
      <c r="H2" s="5"/>
    </row>
    <row r="3" spans="2:8" ht="15" customHeight="1">
      <c r="B3" s="3"/>
      <c r="E3" s="6" t="s">
        <v>1</v>
      </c>
      <c r="F3" s="6"/>
      <c r="G3" s="6"/>
      <c r="H3" s="6"/>
    </row>
    <row r="4" spans="2:8" ht="15" customHeight="1">
      <c r="B4" s="3"/>
      <c r="D4" s="3"/>
      <c r="E4" s="3"/>
      <c r="F4" s="3"/>
      <c r="G4" s="3"/>
      <c r="H4" s="3" t="s">
        <v>2</v>
      </c>
    </row>
    <row r="5" spans="2:8" ht="15" customHeight="1">
      <c r="B5" s="3"/>
      <c r="D5" s="3"/>
      <c r="E5" s="3"/>
      <c r="F5" s="3"/>
      <c r="G5" s="3"/>
      <c r="H5" s="3" t="s">
        <v>3</v>
      </c>
    </row>
    <row r="6" spans="2:8" ht="15" customHeight="1">
      <c r="B6" s="3"/>
      <c r="E6" s="3"/>
      <c r="F6" s="7" t="s">
        <v>4</v>
      </c>
      <c r="G6" s="7"/>
      <c r="H6" s="7"/>
    </row>
    <row r="7" spans="2:8" ht="15" customHeight="1">
      <c r="B7" s="5"/>
      <c r="E7" s="3"/>
      <c r="H7" s="3" t="s">
        <v>5</v>
      </c>
    </row>
    <row r="8" spans="2:8" ht="15" customHeight="1">
      <c r="B8" s="3"/>
      <c r="E8" s="3"/>
      <c r="H8" s="3"/>
    </row>
    <row r="9" spans="2:8" ht="15" customHeight="1">
      <c r="B9" s="3"/>
      <c r="E9" s="3"/>
      <c r="G9" s="2" t="s">
        <v>283</v>
      </c>
      <c r="H9" s="3" t="s">
        <v>284</v>
      </c>
    </row>
    <row r="10" spans="2:4" ht="16.5" customHeight="1">
      <c r="B10" s="8" t="s">
        <v>7</v>
      </c>
      <c r="C10" s="8"/>
      <c r="D10" s="8"/>
    </row>
    <row r="11" spans="2:8" ht="16.5" customHeight="1">
      <c r="B11" s="9" t="s">
        <v>8</v>
      </c>
      <c r="C11" s="9"/>
      <c r="D11" s="9"/>
      <c r="G11" s="10"/>
      <c r="H11" s="11" t="s">
        <v>9</v>
      </c>
    </row>
    <row r="12" spans="2:8" ht="24" customHeight="1">
      <c r="B12" s="12"/>
      <c r="G12" s="13" t="s">
        <v>10</v>
      </c>
      <c r="H12" s="14"/>
    </row>
    <row r="13" spans="2:10" ht="28.5" customHeight="1">
      <c r="B13" s="4" t="s">
        <v>11</v>
      </c>
      <c r="C13" s="10"/>
      <c r="D13" s="10"/>
      <c r="E13" s="10"/>
      <c r="F13" s="10"/>
      <c r="G13" s="15" t="s">
        <v>12</v>
      </c>
      <c r="H13" s="14"/>
      <c r="J13" s="16"/>
    </row>
    <row r="14" spans="2:10" ht="15" customHeight="1">
      <c r="B14" s="17" t="s">
        <v>13</v>
      </c>
      <c r="C14" s="10"/>
      <c r="D14" s="10"/>
      <c r="E14" s="10"/>
      <c r="F14" s="10"/>
      <c r="G14" s="15" t="s">
        <v>14</v>
      </c>
      <c r="H14" s="18">
        <v>41100</v>
      </c>
      <c r="J14" s="19"/>
    </row>
    <row r="15" spans="2:10" ht="15.75" customHeight="1">
      <c r="B15" s="16" t="s">
        <v>15</v>
      </c>
      <c r="C15" s="20"/>
      <c r="D15" s="20"/>
      <c r="E15" s="20"/>
      <c r="F15" s="20"/>
      <c r="G15" s="13"/>
      <c r="H15" s="21"/>
      <c r="J15" s="16"/>
    </row>
    <row r="16" spans="2:10" ht="16.5" customHeight="1">
      <c r="B16" s="19" t="s">
        <v>16</v>
      </c>
      <c r="C16" s="19"/>
      <c r="D16" s="19"/>
      <c r="E16" s="19"/>
      <c r="F16" s="10"/>
      <c r="G16" s="13" t="s">
        <v>17</v>
      </c>
      <c r="H16" s="22">
        <v>48345027</v>
      </c>
      <c r="J16" s="16"/>
    </row>
    <row r="17" spans="2:10" ht="15.75" customHeight="1">
      <c r="B17" s="19" t="s">
        <v>18</v>
      </c>
      <c r="C17" s="19"/>
      <c r="D17" s="19"/>
      <c r="E17" s="19"/>
      <c r="F17" s="19"/>
      <c r="G17" s="19"/>
      <c r="H17" s="23" t="s">
        <v>19</v>
      </c>
      <c r="J17" s="16"/>
    </row>
    <row r="18" spans="2:10" ht="32.25" customHeight="1">
      <c r="B18" s="24" t="s">
        <v>20</v>
      </c>
      <c r="C18" s="24"/>
      <c r="D18" s="24"/>
      <c r="E18" s="24"/>
      <c r="F18" s="24"/>
      <c r="G18" s="19"/>
      <c r="J18" s="16"/>
    </row>
    <row r="19" spans="2:10" ht="15.75" customHeight="1">
      <c r="B19" s="25" t="s">
        <v>21</v>
      </c>
      <c r="C19" s="25"/>
      <c r="D19" s="25"/>
      <c r="E19" s="25"/>
      <c r="F19" s="26"/>
      <c r="G19" s="26"/>
      <c r="J19" s="16"/>
    </row>
    <row r="20" spans="2:10" ht="15.75" customHeight="1">
      <c r="B20" s="19" t="s">
        <v>22</v>
      </c>
      <c r="C20" s="19"/>
      <c r="D20" s="19"/>
      <c r="E20" s="19"/>
      <c r="F20" s="19"/>
      <c r="G20" s="19"/>
      <c r="H20" s="19"/>
      <c r="I20" s="19"/>
      <c r="J20" s="16"/>
    </row>
    <row r="21" spans="2:10" ht="31.5" customHeight="1">
      <c r="B21" s="27" t="s">
        <v>23</v>
      </c>
      <c r="C21" s="27"/>
      <c r="D21" s="27"/>
      <c r="E21" s="27"/>
      <c r="F21" s="27"/>
      <c r="G21" s="27"/>
      <c r="H21" s="28"/>
      <c r="I21" s="16"/>
      <c r="J21" s="16"/>
    </row>
    <row r="22" spans="2:10" ht="32.25" customHeight="1">
      <c r="B22" s="29" t="s">
        <v>24</v>
      </c>
      <c r="C22" s="29"/>
      <c r="D22" s="29"/>
      <c r="E22" s="29"/>
      <c r="F22" s="29"/>
      <c r="G22" s="29"/>
      <c r="H22" s="19"/>
      <c r="I22" s="16"/>
      <c r="J22" s="16"/>
    </row>
    <row r="23" spans="2:10" ht="32.25" customHeight="1">
      <c r="B23" s="24" t="s">
        <v>25</v>
      </c>
      <c r="C23" s="24"/>
      <c r="D23" s="24"/>
      <c r="E23" s="24"/>
      <c r="F23" s="24"/>
      <c r="G23" s="24"/>
      <c r="H23" s="19"/>
      <c r="I23" s="16"/>
      <c r="J23" s="16"/>
    </row>
    <row r="24" spans="2:10" ht="16.5" customHeight="1">
      <c r="B24" s="4" t="s">
        <v>26</v>
      </c>
      <c r="C24" s="16"/>
      <c r="D24" s="16"/>
      <c r="E24" s="16"/>
      <c r="F24" s="16"/>
      <c r="G24" s="16"/>
      <c r="H24" s="16"/>
      <c r="I24" s="16"/>
      <c r="J24" s="16"/>
    </row>
    <row r="25" spans="2:8" ht="29.25" customHeight="1">
      <c r="B25" s="27" t="s">
        <v>27</v>
      </c>
      <c r="C25" s="27"/>
      <c r="D25" s="27"/>
      <c r="E25" s="27"/>
      <c r="F25" s="27"/>
      <c r="G25" s="27"/>
      <c r="H25" s="30"/>
    </row>
    <row r="26" spans="2:8" ht="29.25" customHeight="1">
      <c r="B26" s="29" t="s">
        <v>28</v>
      </c>
      <c r="C26" s="29"/>
      <c r="D26" s="29"/>
      <c r="E26" s="29"/>
      <c r="F26" s="29"/>
      <c r="G26" s="29"/>
      <c r="H26" s="31"/>
    </row>
    <row r="27" spans="2:8" ht="18.75" customHeight="1">
      <c r="B27" s="24" t="s">
        <v>29</v>
      </c>
      <c r="C27" s="24"/>
      <c r="D27" s="24"/>
      <c r="E27" s="24"/>
      <c r="F27" s="24"/>
      <c r="G27" s="24"/>
      <c r="H27" s="31"/>
    </row>
    <row r="28" ht="16.5" customHeight="1">
      <c r="B28" s="4" t="s">
        <v>30</v>
      </c>
    </row>
    <row r="29" spans="2:8" ht="16.5" customHeight="1">
      <c r="B29" s="32" t="s">
        <v>31</v>
      </c>
      <c r="C29" s="32"/>
      <c r="D29" s="32"/>
      <c r="E29" s="32"/>
      <c r="F29" s="32"/>
      <c r="G29" s="32"/>
      <c r="H29" s="30"/>
    </row>
    <row r="30" ht="35.25" customHeight="1">
      <c r="B30" s="4"/>
    </row>
    <row r="31" spans="1:8" ht="16.5" customHeight="1">
      <c r="A31" s="33"/>
      <c r="B31" s="8" t="s">
        <v>32</v>
      </c>
      <c r="C31" s="8"/>
      <c r="D31" s="8"/>
      <c r="E31" s="8"/>
      <c r="F31" s="8"/>
      <c r="G31" s="8"/>
      <c r="H31" s="17"/>
    </row>
    <row r="32" spans="1:8" ht="16.5" customHeight="1">
      <c r="A32" s="34"/>
      <c r="B32" s="35" t="s">
        <v>33</v>
      </c>
      <c r="C32" s="35"/>
      <c r="D32" s="35"/>
      <c r="E32" s="35"/>
      <c r="F32" s="35"/>
      <c r="G32" s="34">
        <f>G35+G41</f>
        <v>45920231.46</v>
      </c>
      <c r="H32" s="34"/>
    </row>
    <row r="33" spans="1:8" ht="16.5" customHeight="1">
      <c r="A33" s="36" t="s">
        <v>34</v>
      </c>
      <c r="B33" s="37" t="s">
        <v>35</v>
      </c>
      <c r="C33" s="37"/>
      <c r="D33" s="37"/>
      <c r="E33" s="37"/>
      <c r="F33" s="37"/>
      <c r="G33" s="34"/>
      <c r="H33" s="34"/>
    </row>
    <row r="34" spans="1:8" ht="15.75" customHeight="1">
      <c r="A34" s="34"/>
      <c r="B34" s="38" t="s">
        <v>36</v>
      </c>
      <c r="C34" s="38"/>
      <c r="D34" s="38"/>
      <c r="E34" s="38"/>
      <c r="F34" s="38"/>
      <c r="G34" s="34"/>
      <c r="H34" s="34"/>
    </row>
    <row r="35" spans="1:8" ht="15.75" customHeight="1">
      <c r="A35" s="34" t="s">
        <v>37</v>
      </c>
      <c r="B35" s="38" t="s">
        <v>38</v>
      </c>
      <c r="C35" s="38"/>
      <c r="D35" s="38"/>
      <c r="E35" s="38"/>
      <c r="F35" s="38"/>
      <c r="G35" s="34">
        <v>40807227.95</v>
      </c>
      <c r="H35" s="34"/>
    </row>
    <row r="36" spans="1:8" ht="15.75" customHeight="1">
      <c r="A36" s="34"/>
      <c r="B36" s="38" t="s">
        <v>39</v>
      </c>
      <c r="C36" s="38"/>
      <c r="D36" s="38"/>
      <c r="E36" s="38"/>
      <c r="F36" s="38"/>
      <c r="G36" s="34"/>
      <c r="H36" s="34"/>
    </row>
    <row r="37" spans="1:8" ht="30.75" customHeight="1">
      <c r="A37" s="34" t="s">
        <v>40</v>
      </c>
      <c r="B37" s="38" t="s">
        <v>41</v>
      </c>
      <c r="C37" s="38"/>
      <c r="D37" s="38"/>
      <c r="E37" s="38"/>
      <c r="F37" s="38"/>
      <c r="G37" s="34">
        <v>40807227.95</v>
      </c>
      <c r="H37" s="34"/>
    </row>
    <row r="38" spans="1:8" ht="30.75" customHeight="1">
      <c r="A38" s="34" t="s">
        <v>42</v>
      </c>
      <c r="B38" s="38" t="s">
        <v>43</v>
      </c>
      <c r="C38" s="38"/>
      <c r="D38" s="38"/>
      <c r="E38" s="38"/>
      <c r="F38" s="38"/>
      <c r="G38" s="34"/>
      <c r="H38" s="34"/>
    </row>
    <row r="39" spans="1:8" ht="34.5" customHeight="1">
      <c r="A39" s="34" t="s">
        <v>44</v>
      </c>
      <c r="B39" s="38" t="s">
        <v>45</v>
      </c>
      <c r="C39" s="38"/>
      <c r="D39" s="38"/>
      <c r="E39" s="38"/>
      <c r="F39" s="38"/>
      <c r="G39" s="34"/>
      <c r="H39" s="34"/>
    </row>
    <row r="40" spans="1:8" ht="15.75" customHeight="1">
      <c r="A40" s="34" t="s">
        <v>46</v>
      </c>
      <c r="B40" s="38" t="s">
        <v>47</v>
      </c>
      <c r="C40" s="38"/>
      <c r="D40" s="38"/>
      <c r="E40" s="38"/>
      <c r="F40" s="38"/>
      <c r="G40" s="34">
        <v>16851803.65</v>
      </c>
      <c r="H40" s="34"/>
    </row>
    <row r="41" spans="1:8" ht="15.75" customHeight="1">
      <c r="A41" s="34" t="s">
        <v>48</v>
      </c>
      <c r="B41" s="38" t="s">
        <v>49</v>
      </c>
      <c r="C41" s="38"/>
      <c r="D41" s="38"/>
      <c r="E41" s="38"/>
      <c r="F41" s="38"/>
      <c r="G41" s="34">
        <v>5113003.51</v>
      </c>
      <c r="H41" s="34"/>
    </row>
    <row r="42" spans="1:8" ht="15.75" customHeight="1">
      <c r="A42" s="34"/>
      <c r="B42" s="38" t="s">
        <v>39</v>
      </c>
      <c r="C42" s="38"/>
      <c r="D42" s="38"/>
      <c r="E42" s="38"/>
      <c r="F42" s="38"/>
      <c r="G42" s="34"/>
      <c r="H42" s="34"/>
    </row>
    <row r="43" spans="1:8" ht="15.75" customHeight="1">
      <c r="A43" s="34" t="s">
        <v>50</v>
      </c>
      <c r="B43" s="38" t="s">
        <v>51</v>
      </c>
      <c r="C43" s="38"/>
      <c r="D43" s="38"/>
      <c r="E43" s="38"/>
      <c r="F43" s="38"/>
      <c r="G43" s="34">
        <v>5113003.51</v>
      </c>
      <c r="H43" s="34"/>
    </row>
    <row r="44" spans="1:8" ht="15.75" customHeight="1">
      <c r="A44" s="34" t="s">
        <v>52</v>
      </c>
      <c r="B44" s="38" t="s">
        <v>53</v>
      </c>
      <c r="C44" s="38"/>
      <c r="D44" s="38"/>
      <c r="E44" s="38"/>
      <c r="F44" s="38"/>
      <c r="G44" s="34">
        <v>348140.85</v>
      </c>
      <c r="H44" s="34"/>
    </row>
    <row r="45" spans="1:8" ht="15.75" customHeight="1">
      <c r="A45" s="36" t="s">
        <v>54</v>
      </c>
      <c r="B45" s="37" t="s">
        <v>55</v>
      </c>
      <c r="C45" s="37"/>
      <c r="D45" s="37"/>
      <c r="E45" s="37"/>
      <c r="F45" s="37"/>
      <c r="G45" s="36">
        <f>G48</f>
        <v>59529.86</v>
      </c>
      <c r="H45" s="36"/>
    </row>
    <row r="46" spans="1:8" ht="15.75" customHeight="1">
      <c r="A46" s="34"/>
      <c r="B46" s="38" t="s">
        <v>36</v>
      </c>
      <c r="C46" s="38"/>
      <c r="D46" s="38"/>
      <c r="E46" s="38"/>
      <c r="F46" s="38"/>
      <c r="G46" s="34"/>
      <c r="H46" s="34"/>
    </row>
    <row r="47" spans="1:8" ht="15.75" customHeight="1">
      <c r="A47" s="34" t="s">
        <v>56</v>
      </c>
      <c r="B47" s="38" t="s">
        <v>57</v>
      </c>
      <c r="C47" s="38"/>
      <c r="D47" s="38"/>
      <c r="E47" s="38"/>
      <c r="F47" s="38"/>
      <c r="G47" s="34"/>
      <c r="H47" s="34"/>
    </row>
    <row r="48" spans="1:8" ht="31.5" customHeight="1">
      <c r="A48" s="36" t="s">
        <v>58</v>
      </c>
      <c r="B48" s="37" t="s">
        <v>59</v>
      </c>
      <c r="C48" s="37"/>
      <c r="D48" s="37"/>
      <c r="E48" s="37"/>
      <c r="F48" s="37"/>
      <c r="G48" s="36">
        <f>G50+G53+G54+G66</f>
        <v>59529.86</v>
      </c>
      <c r="H48" s="36"/>
    </row>
    <row r="49" spans="1:8" ht="15.75" customHeight="1">
      <c r="A49" s="34"/>
      <c r="B49" s="38" t="s">
        <v>39</v>
      </c>
      <c r="C49" s="38"/>
      <c r="D49" s="38"/>
      <c r="E49" s="38"/>
      <c r="F49" s="38"/>
      <c r="G49" s="34"/>
      <c r="H49" s="34"/>
    </row>
    <row r="50" spans="1:8" ht="15.75" customHeight="1">
      <c r="A50" s="34" t="s">
        <v>60</v>
      </c>
      <c r="B50" s="38" t="s">
        <v>61</v>
      </c>
      <c r="C50" s="38"/>
      <c r="D50" s="38"/>
      <c r="E50" s="38"/>
      <c r="F50" s="38"/>
      <c r="G50" s="34"/>
      <c r="H50" s="34"/>
    </row>
    <row r="51" spans="1:8" ht="15.75" customHeight="1">
      <c r="A51" s="34" t="s">
        <v>62</v>
      </c>
      <c r="B51" s="38" t="s">
        <v>63</v>
      </c>
      <c r="C51" s="38"/>
      <c r="D51" s="38"/>
      <c r="E51" s="38"/>
      <c r="F51" s="38"/>
      <c r="G51" s="34"/>
      <c r="H51" s="34"/>
    </row>
    <row r="52" spans="1:8" ht="15.75" customHeight="1">
      <c r="A52" s="34" t="s">
        <v>64</v>
      </c>
      <c r="B52" s="38" t="s">
        <v>65</v>
      </c>
      <c r="C52" s="38"/>
      <c r="D52" s="38"/>
      <c r="E52" s="38"/>
      <c r="F52" s="38"/>
      <c r="G52" s="34"/>
      <c r="H52" s="34"/>
    </row>
    <row r="53" spans="1:8" ht="15.75" customHeight="1">
      <c r="A53" s="34" t="s">
        <v>66</v>
      </c>
      <c r="B53" s="38" t="s">
        <v>67</v>
      </c>
      <c r="C53" s="38"/>
      <c r="D53" s="38"/>
      <c r="E53" s="38"/>
      <c r="F53" s="38"/>
      <c r="G53" s="34">
        <v>620.23</v>
      </c>
      <c r="H53" s="34"/>
    </row>
    <row r="54" spans="1:8" ht="15.75" customHeight="1">
      <c r="A54" s="34" t="s">
        <v>68</v>
      </c>
      <c r="B54" s="38" t="s">
        <v>69</v>
      </c>
      <c r="C54" s="38"/>
      <c r="D54" s="38"/>
      <c r="E54" s="38"/>
      <c r="F54" s="38"/>
      <c r="G54" s="34"/>
      <c r="H54" s="34"/>
    </row>
    <row r="55" spans="1:8" ht="15.75" customHeight="1">
      <c r="A55" s="34" t="s">
        <v>70</v>
      </c>
      <c r="B55" s="38" t="s">
        <v>71</v>
      </c>
      <c r="C55" s="38"/>
      <c r="D55" s="38"/>
      <c r="E55" s="38"/>
      <c r="F55" s="38"/>
      <c r="G55" s="34"/>
      <c r="H55" s="34"/>
    </row>
    <row r="56" spans="1:8" ht="15.75" customHeight="1">
      <c r="A56" s="34" t="s">
        <v>72</v>
      </c>
      <c r="B56" s="38" t="s">
        <v>73</v>
      </c>
      <c r="C56" s="38"/>
      <c r="D56" s="38"/>
      <c r="E56" s="38"/>
      <c r="F56" s="38"/>
      <c r="G56" s="34"/>
      <c r="H56" s="34"/>
    </row>
    <row r="57" spans="1:8" ht="15.75" customHeight="1">
      <c r="A57" s="34" t="s">
        <v>74</v>
      </c>
      <c r="B57" s="38" t="s">
        <v>75</v>
      </c>
      <c r="C57" s="38"/>
      <c r="D57" s="38"/>
      <c r="E57" s="38"/>
      <c r="F57" s="38"/>
      <c r="G57" s="34"/>
      <c r="H57" s="34"/>
    </row>
    <row r="58" spans="1:8" ht="15.75" customHeight="1">
      <c r="A58" s="34" t="s">
        <v>76</v>
      </c>
      <c r="B58" s="38" t="s">
        <v>77</v>
      </c>
      <c r="C58" s="38"/>
      <c r="D58" s="38"/>
      <c r="E58" s="38"/>
      <c r="F58" s="38"/>
      <c r="G58" s="34"/>
      <c r="H58" s="34"/>
    </row>
    <row r="59" spans="1:8" ht="15.75" customHeight="1">
      <c r="A59" s="34" t="s">
        <v>78</v>
      </c>
      <c r="B59" s="38" t="s">
        <v>79</v>
      </c>
      <c r="C59" s="38"/>
      <c r="D59" s="38"/>
      <c r="E59" s="38"/>
      <c r="F59" s="38"/>
      <c r="G59" s="34"/>
      <c r="H59" s="34"/>
    </row>
    <row r="60" spans="1:8" ht="30" customHeight="1">
      <c r="A60" s="34" t="s">
        <v>80</v>
      </c>
      <c r="B60" s="38" t="s">
        <v>81</v>
      </c>
      <c r="C60" s="38"/>
      <c r="D60" s="38"/>
      <c r="E60" s="38"/>
      <c r="F60" s="38"/>
      <c r="G60" s="34"/>
      <c r="H60" s="34"/>
    </row>
    <row r="61" spans="1:8" ht="15.75" customHeight="1">
      <c r="A61" s="34"/>
      <c r="B61" s="38" t="s">
        <v>39</v>
      </c>
      <c r="C61" s="38"/>
      <c r="D61" s="38"/>
      <c r="E61" s="38"/>
      <c r="F61" s="38"/>
      <c r="G61" s="34"/>
      <c r="H61" s="34"/>
    </row>
    <row r="62" spans="1:8" ht="15.75" customHeight="1">
      <c r="A62" s="34" t="s">
        <v>82</v>
      </c>
      <c r="B62" s="38" t="s">
        <v>61</v>
      </c>
      <c r="C62" s="38"/>
      <c r="D62" s="38"/>
      <c r="E62" s="38"/>
      <c r="F62" s="38"/>
      <c r="G62" s="34"/>
      <c r="H62" s="34"/>
    </row>
    <row r="63" spans="1:8" ht="15.75" customHeight="1">
      <c r="A63" s="34" t="s">
        <v>83</v>
      </c>
      <c r="B63" s="38" t="s">
        <v>84</v>
      </c>
      <c r="C63" s="38"/>
      <c r="D63" s="38"/>
      <c r="E63" s="38"/>
      <c r="F63" s="38"/>
      <c r="G63" s="34"/>
      <c r="H63" s="34"/>
    </row>
    <row r="64" spans="1:8" ht="15.75" customHeight="1">
      <c r="A64" s="34" t="s">
        <v>85</v>
      </c>
      <c r="B64" s="38" t="s">
        <v>86</v>
      </c>
      <c r="C64" s="38"/>
      <c r="D64" s="38"/>
      <c r="E64" s="38"/>
      <c r="F64" s="38"/>
      <c r="G64" s="34"/>
      <c r="H64" s="34"/>
    </row>
    <row r="65" spans="1:8" ht="15.75" customHeight="1">
      <c r="A65" s="34" t="s">
        <v>87</v>
      </c>
      <c r="B65" s="38" t="s">
        <v>67</v>
      </c>
      <c r="C65" s="38"/>
      <c r="D65" s="38"/>
      <c r="E65" s="38"/>
      <c r="F65" s="38"/>
      <c r="G65" s="34"/>
      <c r="H65" s="34"/>
    </row>
    <row r="66" spans="1:8" ht="15.75" customHeight="1">
      <c r="A66" s="34" t="s">
        <v>88</v>
      </c>
      <c r="B66" s="38" t="s">
        <v>89</v>
      </c>
      <c r="C66" s="38"/>
      <c r="D66" s="38"/>
      <c r="E66" s="38"/>
      <c r="F66" s="38"/>
      <c r="G66" s="34">
        <v>58909.63</v>
      </c>
      <c r="H66" s="34"/>
    </row>
    <row r="67" spans="1:8" ht="15.75" customHeight="1">
      <c r="A67" s="34" t="s">
        <v>90</v>
      </c>
      <c r="B67" s="38" t="s">
        <v>91</v>
      </c>
      <c r="C67" s="38"/>
      <c r="D67" s="38"/>
      <c r="E67" s="38"/>
      <c r="F67" s="38"/>
      <c r="G67" s="34"/>
      <c r="H67" s="34"/>
    </row>
    <row r="68" spans="1:8" ht="15.75" customHeight="1">
      <c r="A68" s="34" t="s">
        <v>92</v>
      </c>
      <c r="B68" s="38" t="s">
        <v>93</v>
      </c>
      <c r="C68" s="38"/>
      <c r="D68" s="38"/>
      <c r="E68" s="38"/>
      <c r="F68" s="38"/>
      <c r="G68" s="34"/>
      <c r="H68" s="34"/>
    </row>
    <row r="69" spans="1:8" ht="15.75" customHeight="1">
      <c r="A69" s="34" t="s">
        <v>94</v>
      </c>
      <c r="B69" s="38" t="s">
        <v>95</v>
      </c>
      <c r="C69" s="38"/>
      <c r="D69" s="38"/>
      <c r="E69" s="38"/>
      <c r="F69" s="38"/>
      <c r="G69" s="34"/>
      <c r="H69" s="34"/>
    </row>
    <row r="70" spans="1:8" ht="15.75" customHeight="1">
      <c r="A70" s="34" t="s">
        <v>96</v>
      </c>
      <c r="B70" s="38" t="s">
        <v>77</v>
      </c>
      <c r="C70" s="38"/>
      <c r="D70" s="38"/>
      <c r="E70" s="38"/>
      <c r="F70" s="38"/>
      <c r="G70" s="34"/>
      <c r="H70" s="34"/>
    </row>
    <row r="71" spans="1:8" ht="15.75" customHeight="1">
      <c r="A71" s="34" t="s">
        <v>97</v>
      </c>
      <c r="B71" s="38" t="s">
        <v>79</v>
      </c>
      <c r="C71" s="38"/>
      <c r="D71" s="38"/>
      <c r="E71" s="38"/>
      <c r="F71" s="38"/>
      <c r="G71" s="34"/>
      <c r="H71" s="34"/>
    </row>
    <row r="72" spans="1:8" ht="15.75" customHeight="1">
      <c r="A72" s="39" t="s">
        <v>98</v>
      </c>
      <c r="B72" s="37" t="s">
        <v>99</v>
      </c>
      <c r="C72" s="37"/>
      <c r="D72" s="37"/>
      <c r="E72" s="37"/>
      <c r="F72" s="37"/>
      <c r="G72" s="36">
        <v>680619.69</v>
      </c>
      <c r="H72" s="36"/>
    </row>
    <row r="73" spans="1:8" ht="15.75" customHeight="1">
      <c r="A73" s="34"/>
      <c r="B73" s="38" t="s">
        <v>36</v>
      </c>
      <c r="C73" s="38"/>
      <c r="D73" s="38"/>
      <c r="E73" s="38"/>
      <c r="F73" s="38"/>
      <c r="G73" s="34"/>
      <c r="H73" s="34"/>
    </row>
    <row r="74" spans="1:8" ht="15.75" customHeight="1">
      <c r="A74" s="34" t="s">
        <v>100</v>
      </c>
      <c r="B74" s="38" t="s">
        <v>101</v>
      </c>
      <c r="C74" s="38"/>
      <c r="D74" s="38"/>
      <c r="E74" s="38"/>
      <c r="F74" s="38"/>
      <c r="G74" s="34"/>
      <c r="H74" s="34"/>
    </row>
    <row r="75" spans="1:8" ht="28.5" customHeight="1">
      <c r="A75" s="36" t="s">
        <v>102</v>
      </c>
      <c r="B75" s="37" t="s">
        <v>103</v>
      </c>
      <c r="C75" s="37"/>
      <c r="D75" s="37"/>
      <c r="E75" s="37"/>
      <c r="F75" s="37"/>
      <c r="G75" s="36">
        <f>G83+G87+G88</f>
        <v>680619.69</v>
      </c>
      <c r="H75" s="36"/>
    </row>
    <row r="76" spans="1:8" ht="15.75" customHeight="1">
      <c r="A76" s="34"/>
      <c r="B76" s="38" t="s">
        <v>39</v>
      </c>
      <c r="C76" s="38"/>
      <c r="D76" s="38"/>
      <c r="E76" s="38"/>
      <c r="F76" s="38"/>
      <c r="G76" s="34"/>
      <c r="H76" s="34"/>
    </row>
    <row r="77" spans="1:8" ht="15.75" customHeight="1">
      <c r="A77" s="34" t="s">
        <v>104</v>
      </c>
      <c r="B77" s="38" t="s">
        <v>105</v>
      </c>
      <c r="C77" s="38"/>
      <c r="D77" s="38"/>
      <c r="E77" s="38"/>
      <c r="F77" s="38"/>
      <c r="G77" s="40"/>
      <c r="H77" s="40"/>
    </row>
    <row r="78" spans="1:8" ht="15.75" customHeight="1">
      <c r="A78" s="34" t="s">
        <v>106</v>
      </c>
      <c r="B78" s="38" t="s">
        <v>107</v>
      </c>
      <c r="C78" s="38"/>
      <c r="D78" s="38"/>
      <c r="E78" s="38"/>
      <c r="F78" s="38"/>
      <c r="G78" s="34"/>
      <c r="H78" s="34"/>
    </row>
    <row r="79" spans="1:8" ht="15.75" customHeight="1">
      <c r="A79" s="34" t="s">
        <v>108</v>
      </c>
      <c r="B79" s="38" t="s">
        <v>109</v>
      </c>
      <c r="C79" s="38"/>
      <c r="D79" s="38"/>
      <c r="E79" s="38"/>
      <c r="F79" s="38"/>
      <c r="G79" s="34"/>
      <c r="H79" s="34"/>
    </row>
    <row r="80" spans="1:8" ht="15.75" customHeight="1">
      <c r="A80" s="34" t="s">
        <v>110</v>
      </c>
      <c r="B80" s="38" t="s">
        <v>111</v>
      </c>
      <c r="C80" s="38"/>
      <c r="D80" s="38"/>
      <c r="E80" s="38"/>
      <c r="F80" s="38"/>
      <c r="G80" s="34"/>
      <c r="H80" s="34"/>
    </row>
    <row r="81" spans="1:8" ht="15.75" customHeight="1">
      <c r="A81" s="34" t="s">
        <v>112</v>
      </c>
      <c r="B81" s="38" t="s">
        <v>113</v>
      </c>
      <c r="C81" s="38"/>
      <c r="D81" s="38"/>
      <c r="E81" s="38"/>
      <c r="F81" s="38"/>
      <c r="G81" s="34"/>
      <c r="H81" s="34"/>
    </row>
    <row r="82" spans="1:8" ht="15.75" customHeight="1">
      <c r="A82" s="34" t="s">
        <v>114</v>
      </c>
      <c r="B82" s="38" t="s">
        <v>115</v>
      </c>
      <c r="C82" s="38"/>
      <c r="D82" s="38"/>
      <c r="E82" s="38"/>
      <c r="F82" s="38"/>
      <c r="G82" s="34"/>
      <c r="H82" s="34"/>
    </row>
    <row r="83" spans="1:8" ht="15.75" customHeight="1">
      <c r="A83" s="34" t="s">
        <v>116</v>
      </c>
      <c r="B83" s="38" t="s">
        <v>117</v>
      </c>
      <c r="C83" s="38"/>
      <c r="D83" s="38"/>
      <c r="E83" s="38"/>
      <c r="F83" s="38"/>
      <c r="G83" s="34">
        <v>293281.69</v>
      </c>
      <c r="H83" s="34"/>
    </row>
    <row r="84" spans="1:8" ht="15.75" customHeight="1">
      <c r="A84" s="34" t="s">
        <v>118</v>
      </c>
      <c r="B84" s="38" t="s">
        <v>119</v>
      </c>
      <c r="C84" s="38"/>
      <c r="D84" s="38"/>
      <c r="E84" s="38"/>
      <c r="F84" s="38"/>
      <c r="G84" s="34"/>
      <c r="H84" s="34"/>
    </row>
    <row r="85" spans="1:8" ht="15.75" customHeight="1">
      <c r="A85" s="34" t="s">
        <v>120</v>
      </c>
      <c r="B85" s="38" t="s">
        <v>121</v>
      </c>
      <c r="C85" s="38"/>
      <c r="D85" s="38"/>
      <c r="E85" s="38"/>
      <c r="F85" s="38"/>
      <c r="G85" s="34"/>
      <c r="H85" s="34"/>
    </row>
    <row r="86" spans="1:8" ht="15.75" customHeight="1">
      <c r="A86" s="34" t="s">
        <v>122</v>
      </c>
      <c r="B86" s="38" t="s">
        <v>123</v>
      </c>
      <c r="C86" s="38"/>
      <c r="D86" s="38"/>
      <c r="E86" s="38"/>
      <c r="F86" s="38"/>
      <c r="G86" s="34"/>
      <c r="H86" s="34"/>
    </row>
    <row r="87" spans="1:8" ht="15.75" customHeight="1">
      <c r="A87" s="34" t="s">
        <v>124</v>
      </c>
      <c r="B87" s="38" t="s">
        <v>125</v>
      </c>
      <c r="C87" s="38"/>
      <c r="D87" s="38"/>
      <c r="E87" s="38"/>
      <c r="F87" s="38"/>
      <c r="G87" s="34">
        <v>22359</v>
      </c>
      <c r="H87" s="34"/>
    </row>
    <row r="88" spans="1:8" ht="15.75" customHeight="1">
      <c r="A88" s="34" t="s">
        <v>126</v>
      </c>
      <c r="B88" s="38" t="s">
        <v>127</v>
      </c>
      <c r="C88" s="38"/>
      <c r="D88" s="38"/>
      <c r="E88" s="38"/>
      <c r="F88" s="38"/>
      <c r="G88" s="34">
        <v>364979</v>
      </c>
      <c r="H88" s="34"/>
    </row>
    <row r="89" spans="1:8" ht="15.75" customHeight="1">
      <c r="A89" s="34" t="s">
        <v>128</v>
      </c>
      <c r="B89" s="38" t="s">
        <v>129</v>
      </c>
      <c r="C89" s="38"/>
      <c r="D89" s="38"/>
      <c r="E89" s="38"/>
      <c r="F89" s="38"/>
      <c r="G89" s="34"/>
      <c r="H89" s="34"/>
    </row>
    <row r="90" spans="1:8" s="41" customFormat="1" ht="31.5" customHeight="1">
      <c r="A90" s="36" t="s">
        <v>130</v>
      </c>
      <c r="B90" s="37" t="s">
        <v>131</v>
      </c>
      <c r="C90" s="37"/>
      <c r="D90" s="37"/>
      <c r="E90" s="37"/>
      <c r="F90" s="37"/>
      <c r="G90" s="36"/>
      <c r="H90" s="36"/>
    </row>
    <row r="91" spans="1:8" ht="15.75" customHeight="1">
      <c r="A91" s="34"/>
      <c r="B91" s="38" t="s">
        <v>39</v>
      </c>
      <c r="C91" s="38"/>
      <c r="D91" s="38"/>
      <c r="E91" s="38"/>
      <c r="F91" s="38"/>
      <c r="G91" s="34"/>
      <c r="H91" s="34"/>
    </row>
    <row r="92" spans="1:8" ht="15.75" customHeight="1">
      <c r="A92" s="34" t="s">
        <v>132</v>
      </c>
      <c r="B92" s="38" t="s">
        <v>105</v>
      </c>
      <c r="C92" s="38"/>
      <c r="D92" s="38"/>
      <c r="E92" s="38"/>
      <c r="F92" s="38"/>
      <c r="G92" s="34"/>
      <c r="H92" s="34"/>
    </row>
    <row r="93" spans="1:8" ht="15.75" customHeight="1">
      <c r="A93" s="34" t="s">
        <v>133</v>
      </c>
      <c r="B93" s="38" t="s">
        <v>134</v>
      </c>
      <c r="C93" s="38"/>
      <c r="D93" s="38"/>
      <c r="E93" s="38"/>
      <c r="F93" s="38"/>
      <c r="G93" s="34"/>
      <c r="H93" s="34"/>
    </row>
    <row r="94" spans="1:8" ht="15.75" customHeight="1">
      <c r="A94" s="34" t="s">
        <v>135</v>
      </c>
      <c r="B94" s="38" t="s">
        <v>109</v>
      </c>
      <c r="C94" s="38"/>
      <c r="D94" s="38"/>
      <c r="E94" s="38"/>
      <c r="F94" s="38"/>
      <c r="G94" s="34"/>
      <c r="H94" s="34"/>
    </row>
    <row r="95" spans="1:8" ht="15.75" customHeight="1">
      <c r="A95" s="34" t="s">
        <v>136</v>
      </c>
      <c r="B95" s="38" t="s">
        <v>137</v>
      </c>
      <c r="C95" s="38"/>
      <c r="D95" s="38"/>
      <c r="E95" s="38"/>
      <c r="F95" s="38"/>
      <c r="G95" s="34"/>
      <c r="H95" s="34"/>
    </row>
    <row r="96" spans="1:8" ht="15.75" customHeight="1">
      <c r="A96" s="34" t="s">
        <v>138</v>
      </c>
      <c r="B96" s="38" t="s">
        <v>113</v>
      </c>
      <c r="C96" s="38"/>
      <c r="D96" s="38"/>
      <c r="E96" s="38"/>
      <c r="F96" s="38"/>
      <c r="G96" s="34"/>
      <c r="H96" s="34"/>
    </row>
    <row r="97" spans="1:8" ht="15.75" customHeight="1">
      <c r="A97" s="34" t="s">
        <v>139</v>
      </c>
      <c r="B97" s="38" t="s">
        <v>115</v>
      </c>
      <c r="C97" s="38"/>
      <c r="D97" s="38"/>
      <c r="E97" s="38"/>
      <c r="F97" s="38"/>
      <c r="G97" s="34"/>
      <c r="H97" s="34"/>
    </row>
    <row r="98" spans="1:8" ht="15.75" customHeight="1">
      <c r="A98" s="34" t="s">
        <v>140</v>
      </c>
      <c r="B98" s="38" t="s">
        <v>141</v>
      </c>
      <c r="C98" s="38"/>
      <c r="D98" s="38"/>
      <c r="E98" s="38"/>
      <c r="F98" s="38"/>
      <c r="G98" s="34"/>
      <c r="H98" s="34"/>
    </row>
    <row r="99" spans="1:8" ht="15.75" customHeight="1">
      <c r="A99" s="34" t="s">
        <v>142</v>
      </c>
      <c r="B99" s="38" t="s">
        <v>143</v>
      </c>
      <c r="C99" s="38"/>
      <c r="D99" s="38"/>
      <c r="E99" s="38"/>
      <c r="F99" s="38"/>
      <c r="G99" s="34"/>
      <c r="H99" s="34"/>
    </row>
    <row r="100" spans="1:12" ht="15.75" customHeight="1">
      <c r="A100" s="34" t="s">
        <v>144</v>
      </c>
      <c r="B100" s="38" t="s">
        <v>121</v>
      </c>
      <c r="C100" s="38"/>
      <c r="D100" s="38"/>
      <c r="E100" s="38"/>
      <c r="F100" s="38"/>
      <c r="G100" s="34"/>
      <c r="H100" s="34"/>
      <c r="K100" s="42"/>
      <c r="L100" s="42"/>
    </row>
    <row r="101" spans="1:8" ht="15.75" customHeight="1">
      <c r="A101" s="34" t="s">
        <v>145</v>
      </c>
      <c r="B101" s="38" t="s">
        <v>123</v>
      </c>
      <c r="C101" s="38"/>
      <c r="D101" s="38"/>
      <c r="E101" s="38"/>
      <c r="F101" s="38"/>
      <c r="G101" s="34"/>
      <c r="H101" s="34"/>
    </row>
    <row r="102" spans="1:8" ht="15.75" customHeight="1">
      <c r="A102" s="34" t="s">
        <v>146</v>
      </c>
      <c r="B102" s="38" t="s">
        <v>125</v>
      </c>
      <c r="C102" s="38"/>
      <c r="D102" s="38"/>
      <c r="E102" s="38"/>
      <c r="F102" s="38"/>
      <c r="G102" s="34"/>
      <c r="H102" s="34"/>
    </row>
    <row r="103" spans="1:8" ht="15.75" customHeight="1">
      <c r="A103" s="34" t="s">
        <v>147</v>
      </c>
      <c r="B103" s="43" t="s">
        <v>148</v>
      </c>
      <c r="C103" s="43"/>
      <c r="D103" s="43"/>
      <c r="E103" s="43"/>
      <c r="F103" s="43"/>
      <c r="G103" s="44"/>
      <c r="H103" s="44"/>
    </row>
    <row r="104" spans="1:8" ht="29.25" customHeight="1">
      <c r="A104" s="34" t="s">
        <v>149</v>
      </c>
      <c r="B104" s="45" t="s">
        <v>150</v>
      </c>
      <c r="C104" s="45"/>
      <c r="D104" s="45"/>
      <c r="E104" s="45"/>
      <c r="F104" s="45"/>
      <c r="G104" s="34"/>
      <c r="H104" s="34"/>
    </row>
    <row r="105" spans="1:8" ht="24.75" customHeight="1">
      <c r="A105" s="8" t="s">
        <v>151</v>
      </c>
      <c r="B105" s="8"/>
      <c r="C105" s="8"/>
      <c r="D105" s="8"/>
      <c r="E105" s="8"/>
      <c r="F105" s="8"/>
      <c r="G105" s="8"/>
      <c r="H105" s="8"/>
    </row>
    <row r="106" ht="17.25" customHeight="1">
      <c r="A106" s="8"/>
    </row>
    <row r="107" spans="1:8" ht="16.5" customHeight="1">
      <c r="A107" s="46" t="s">
        <v>152</v>
      </c>
      <c r="B107" s="46" t="s">
        <v>153</v>
      </c>
      <c r="C107" s="46" t="s">
        <v>154</v>
      </c>
      <c r="D107" s="46" t="s">
        <v>155</v>
      </c>
      <c r="E107" s="46"/>
      <c r="F107" s="46"/>
      <c r="G107" s="46"/>
      <c r="H107" s="46"/>
    </row>
    <row r="108" spans="1:8" ht="15.75" customHeight="1">
      <c r="A108" s="46"/>
      <c r="B108" s="46"/>
      <c r="C108" s="46"/>
      <c r="D108" s="46" t="s">
        <v>156</v>
      </c>
      <c r="E108" s="46" t="s">
        <v>157</v>
      </c>
      <c r="F108" s="46" t="s">
        <v>158</v>
      </c>
      <c r="G108" s="46" t="s">
        <v>159</v>
      </c>
      <c r="H108" s="46" t="s">
        <v>160</v>
      </c>
    </row>
    <row r="109" spans="1:8" ht="64.5" customHeight="1">
      <c r="A109" s="46"/>
      <c r="B109" s="46"/>
      <c r="C109" s="46"/>
      <c r="D109" s="46" t="s">
        <v>161</v>
      </c>
      <c r="E109" s="46" t="s">
        <v>161</v>
      </c>
      <c r="F109" s="46" t="s">
        <v>161</v>
      </c>
      <c r="G109" s="46" t="s">
        <v>161</v>
      </c>
      <c r="H109" s="46"/>
    </row>
    <row r="110" spans="1:8" ht="15" customHeight="1">
      <c r="A110" s="46">
        <v>1</v>
      </c>
      <c r="B110" s="47" t="s">
        <v>162</v>
      </c>
      <c r="C110" s="48"/>
      <c r="D110" s="49"/>
      <c r="E110" s="49"/>
      <c r="F110" s="49"/>
      <c r="G110" s="49"/>
      <c r="H110" s="49">
        <f>D110+E110+F110+G110</f>
        <v>0</v>
      </c>
    </row>
    <row r="111" spans="1:8" ht="15.75" customHeight="1">
      <c r="A111" s="46"/>
      <c r="B111" s="47"/>
      <c r="C111" s="48"/>
      <c r="D111" s="49"/>
      <c r="E111" s="49"/>
      <c r="F111" s="49"/>
      <c r="G111" s="49"/>
      <c r="H111" s="49"/>
    </row>
    <row r="112" spans="1:8" ht="16.5" customHeight="1">
      <c r="A112" s="46"/>
      <c r="B112" s="49" t="s">
        <v>163</v>
      </c>
      <c r="C112" s="48"/>
      <c r="D112" s="49"/>
      <c r="E112" s="49"/>
      <c r="F112" s="49"/>
      <c r="G112" s="49"/>
      <c r="H112" s="49"/>
    </row>
    <row r="113" spans="1:8" ht="32.25" customHeight="1">
      <c r="A113" s="48" t="s">
        <v>164</v>
      </c>
      <c r="B113" s="49" t="s">
        <v>165</v>
      </c>
      <c r="C113" s="48"/>
      <c r="D113" s="49"/>
      <c r="E113" s="49"/>
      <c r="F113" s="49"/>
      <c r="G113" s="49"/>
      <c r="H113" s="49"/>
    </row>
    <row r="114" spans="1:8" ht="26.25" customHeight="1">
      <c r="A114" s="48" t="s">
        <v>40</v>
      </c>
      <c r="B114" s="49" t="s">
        <v>166</v>
      </c>
      <c r="C114" s="48"/>
      <c r="D114" s="49"/>
      <c r="E114" s="49"/>
      <c r="F114" s="49"/>
      <c r="G114" s="49"/>
      <c r="H114" s="49"/>
    </row>
    <row r="115" spans="1:8" ht="28.5" customHeight="1">
      <c r="A115" s="48" t="s">
        <v>167</v>
      </c>
      <c r="B115" s="49" t="s">
        <v>168</v>
      </c>
      <c r="C115" s="48"/>
      <c r="D115" s="49"/>
      <c r="E115" s="49"/>
      <c r="F115" s="49"/>
      <c r="G115" s="49"/>
      <c r="H115" s="49"/>
    </row>
    <row r="116" spans="1:8" ht="16.5" customHeight="1">
      <c r="A116" s="48" t="s">
        <v>169</v>
      </c>
      <c r="B116" s="49" t="s">
        <v>170</v>
      </c>
      <c r="C116" s="48"/>
      <c r="D116" s="49"/>
      <c r="E116" s="49"/>
      <c r="F116" s="49"/>
      <c r="G116" s="49"/>
      <c r="H116" s="49"/>
    </row>
    <row r="117" spans="1:8" ht="16.5" customHeight="1">
      <c r="A117" s="48" t="s">
        <v>171</v>
      </c>
      <c r="B117" s="49" t="s">
        <v>172</v>
      </c>
      <c r="C117" s="48"/>
      <c r="D117" s="49"/>
      <c r="E117" s="49"/>
      <c r="F117" s="49"/>
      <c r="G117" s="49"/>
      <c r="H117" s="49"/>
    </row>
    <row r="118" spans="1:8" ht="51" customHeight="1">
      <c r="A118" s="48" t="s">
        <v>173</v>
      </c>
      <c r="B118" s="49" t="s">
        <v>174</v>
      </c>
      <c r="C118" s="48"/>
      <c r="D118" s="50"/>
      <c r="E118" s="49"/>
      <c r="F118" s="49"/>
      <c r="G118" s="49"/>
      <c r="H118" s="49"/>
    </row>
    <row r="119" spans="1:8" ht="25.5" customHeight="1">
      <c r="A119" s="48" t="s">
        <v>175</v>
      </c>
      <c r="B119" s="49" t="s">
        <v>176</v>
      </c>
      <c r="C119" s="48"/>
      <c r="D119" s="49"/>
      <c r="E119" s="49"/>
      <c r="F119" s="49"/>
      <c r="G119" s="49"/>
      <c r="H119" s="49"/>
    </row>
    <row r="120" spans="1:8" s="41" customFormat="1" ht="16.5" customHeight="1">
      <c r="A120" s="46">
        <v>2</v>
      </c>
      <c r="B120" s="47" t="s">
        <v>177</v>
      </c>
      <c r="C120" s="46"/>
      <c r="D120" s="47">
        <f>D122+D132</f>
        <v>5127047</v>
      </c>
      <c r="E120" s="47">
        <f>E122+E132</f>
        <v>9762741.5</v>
      </c>
      <c r="F120" s="47">
        <f>F122+F132</f>
        <v>4034220</v>
      </c>
      <c r="G120" s="47">
        <f>G122+G132</f>
        <v>7759215</v>
      </c>
      <c r="H120" s="47">
        <f>H122+H132</f>
        <v>26683223.5</v>
      </c>
    </row>
    <row r="121" spans="1:8" ht="16.5" customHeight="1">
      <c r="A121" s="48"/>
      <c r="B121" s="49" t="s">
        <v>163</v>
      </c>
      <c r="C121" s="48"/>
      <c r="D121" s="49"/>
      <c r="E121" s="49"/>
      <c r="F121" s="49"/>
      <c r="G121" s="49"/>
      <c r="H121" s="49"/>
    </row>
    <row r="122" spans="1:8" ht="32.25" customHeight="1">
      <c r="A122" s="48" t="s">
        <v>56</v>
      </c>
      <c r="B122" s="47" t="s">
        <v>165</v>
      </c>
      <c r="C122" s="46"/>
      <c r="D122" s="47">
        <f>D123+D124+D125+D126</f>
        <v>5116210</v>
      </c>
      <c r="E122" s="47">
        <f>E123+E124+E125+E126</f>
        <v>9744233</v>
      </c>
      <c r="F122" s="47">
        <f>F123+F124+F125+F126</f>
        <v>4034220</v>
      </c>
      <c r="G122" s="47">
        <f>G123+G124+G125+G126</f>
        <v>7749437</v>
      </c>
      <c r="H122" s="47">
        <f>H123+H124+H125+H126</f>
        <v>26644100</v>
      </c>
    </row>
    <row r="123" spans="1:8" s="51" customFormat="1" ht="16.5" customHeight="1">
      <c r="A123" s="48" t="s">
        <v>178</v>
      </c>
      <c r="B123" s="49" t="s">
        <v>166</v>
      </c>
      <c r="C123" s="48"/>
      <c r="D123" s="49">
        <v>4268950</v>
      </c>
      <c r="E123" s="49">
        <v>8407790</v>
      </c>
      <c r="F123" s="49">
        <v>3188620</v>
      </c>
      <c r="G123" s="49">
        <v>6711340</v>
      </c>
      <c r="H123" s="49">
        <f>D123+E123+F123+G123</f>
        <v>22576700</v>
      </c>
    </row>
    <row r="124" spans="1:8" s="51" customFormat="1" ht="16.5" customHeight="1">
      <c r="A124" s="48" t="s">
        <v>179</v>
      </c>
      <c r="B124" s="49" t="s">
        <v>180</v>
      </c>
      <c r="C124" s="48"/>
      <c r="D124" s="49">
        <v>665450</v>
      </c>
      <c r="E124" s="49">
        <v>953673</v>
      </c>
      <c r="F124" s="49">
        <v>632380</v>
      </c>
      <c r="G124" s="49">
        <v>836397</v>
      </c>
      <c r="H124" s="49">
        <f>D124+E124+F124+G124</f>
        <v>3087900</v>
      </c>
    </row>
    <row r="125" spans="1:8" s="51" customFormat="1" ht="16.5" customHeight="1">
      <c r="A125" s="48" t="s">
        <v>181</v>
      </c>
      <c r="B125" s="49" t="s">
        <v>170</v>
      </c>
      <c r="C125" s="48"/>
      <c r="D125" s="49">
        <v>181810</v>
      </c>
      <c r="E125" s="49">
        <v>382770</v>
      </c>
      <c r="F125" s="49">
        <v>213220</v>
      </c>
      <c r="G125" s="49">
        <v>201700</v>
      </c>
      <c r="H125" s="49">
        <f>D125+E125+F125+G125</f>
        <v>979500</v>
      </c>
    </row>
    <row r="126" spans="1:8" s="51" customFormat="1" ht="16.5" customHeight="1">
      <c r="A126" s="48" t="s">
        <v>182</v>
      </c>
      <c r="B126" s="49" t="s">
        <v>172</v>
      </c>
      <c r="C126" s="48"/>
      <c r="D126" s="49"/>
      <c r="E126" s="49"/>
      <c r="F126" s="49"/>
      <c r="G126" s="49"/>
      <c r="H126" s="49"/>
    </row>
    <row r="127" spans="1:8" ht="15" customHeight="1">
      <c r="A127" s="48" t="s">
        <v>183</v>
      </c>
      <c r="B127" s="49" t="s">
        <v>184</v>
      </c>
      <c r="C127" s="48"/>
      <c r="D127" s="49"/>
      <c r="E127" s="49"/>
      <c r="F127" s="49"/>
      <c r="G127" s="49"/>
      <c r="H127" s="49"/>
    </row>
    <row r="128" spans="1:8" ht="48" customHeight="1">
      <c r="A128" s="48"/>
      <c r="B128" s="49"/>
      <c r="C128" s="48"/>
      <c r="D128" s="49"/>
      <c r="E128" s="49"/>
      <c r="F128" s="49"/>
      <c r="G128" s="49"/>
      <c r="H128" s="49"/>
    </row>
    <row r="129" spans="1:8" ht="16.5" customHeight="1">
      <c r="A129" s="48"/>
      <c r="B129" s="50" t="s">
        <v>163</v>
      </c>
      <c r="C129" s="48"/>
      <c r="D129" s="49"/>
      <c r="E129" s="49"/>
      <c r="F129" s="49"/>
      <c r="G129" s="49"/>
      <c r="H129" s="49"/>
    </row>
    <row r="130" spans="1:8" ht="27.75" customHeight="1">
      <c r="A130" s="48" t="s">
        <v>185</v>
      </c>
      <c r="B130" s="49" t="s">
        <v>186</v>
      </c>
      <c r="C130" s="48"/>
      <c r="D130" s="49"/>
      <c r="E130" s="49"/>
      <c r="F130" s="49"/>
      <c r="G130" s="49"/>
      <c r="H130" s="49"/>
    </row>
    <row r="131" spans="1:8" ht="16.5" customHeight="1">
      <c r="A131" s="48" t="s">
        <v>187</v>
      </c>
      <c r="B131" s="49" t="s">
        <v>188</v>
      </c>
      <c r="C131" s="48"/>
      <c r="D131" s="49"/>
      <c r="E131" s="49"/>
      <c r="F131" s="49"/>
      <c r="G131" s="49"/>
      <c r="H131" s="49"/>
    </row>
    <row r="132" spans="1:8" s="51" customFormat="1" ht="32.25" customHeight="1">
      <c r="A132" s="48" t="s">
        <v>189</v>
      </c>
      <c r="B132" s="49" t="s">
        <v>190</v>
      </c>
      <c r="C132" s="48"/>
      <c r="D132" s="49">
        <v>10837</v>
      </c>
      <c r="E132" s="49">
        <v>18508.5</v>
      </c>
      <c r="F132" s="49"/>
      <c r="G132" s="49">
        <v>9778</v>
      </c>
      <c r="H132" s="49">
        <f>D132+E132+F132+G132</f>
        <v>39123.5</v>
      </c>
    </row>
    <row r="133" spans="1:8" ht="16.5" customHeight="1">
      <c r="A133" s="48"/>
      <c r="B133" s="49" t="s">
        <v>163</v>
      </c>
      <c r="C133" s="48"/>
      <c r="D133" s="49"/>
      <c r="E133" s="49"/>
      <c r="F133" s="49"/>
      <c r="G133" s="49"/>
      <c r="H133" s="49"/>
    </row>
    <row r="134" spans="1:8" ht="16.5" customHeight="1">
      <c r="A134" s="48" t="s">
        <v>191</v>
      </c>
      <c r="B134" s="49" t="s">
        <v>192</v>
      </c>
      <c r="C134" s="48"/>
      <c r="D134" s="49"/>
      <c r="E134" s="49"/>
      <c r="F134" s="49"/>
      <c r="G134" s="49"/>
      <c r="H134" s="49">
        <f>D134+E134+F134+G134</f>
        <v>0</v>
      </c>
    </row>
    <row r="135" spans="1:8" ht="48" customHeight="1">
      <c r="A135" s="48" t="s">
        <v>193</v>
      </c>
      <c r="B135" s="49" t="s">
        <v>194</v>
      </c>
      <c r="C135" s="48"/>
      <c r="D135" s="49">
        <v>10837</v>
      </c>
      <c r="E135" s="49">
        <v>17080</v>
      </c>
      <c r="F135" s="49"/>
      <c r="G135" s="49">
        <v>9778</v>
      </c>
      <c r="H135" s="49">
        <f>D135+E135+G135</f>
        <v>37695</v>
      </c>
    </row>
    <row r="136" spans="1:8" ht="32.25" customHeight="1">
      <c r="A136" s="46">
        <v>3</v>
      </c>
      <c r="B136" s="47" t="s">
        <v>195</v>
      </c>
      <c r="C136" s="46"/>
      <c r="D136" s="47">
        <f>D138+D143+D151+D155+D156</f>
        <v>4268950</v>
      </c>
      <c r="E136" s="47">
        <f>E138+E143+E151+E155+E156</f>
        <v>9319790</v>
      </c>
      <c r="F136" s="47">
        <f>F138+F143+F151+F155+F156</f>
        <v>3218620</v>
      </c>
      <c r="G136" s="47">
        <f>G138+G143+G151+G155+G156</f>
        <v>5569340</v>
      </c>
      <c r="H136" s="47">
        <f>H138+H143+H151+H155+H156</f>
        <v>22376700</v>
      </c>
    </row>
    <row r="137" spans="1:8" ht="16.5" customHeight="1">
      <c r="A137" s="48"/>
      <c r="B137" s="49" t="s">
        <v>163</v>
      </c>
      <c r="C137" s="48"/>
      <c r="D137" s="49"/>
      <c r="E137" s="49"/>
      <c r="F137" s="49"/>
      <c r="G137" s="49"/>
      <c r="H137" s="49"/>
    </row>
    <row r="138" spans="1:8" ht="32.25" customHeight="1">
      <c r="A138" s="46" t="s">
        <v>100</v>
      </c>
      <c r="B138" s="47" t="s">
        <v>196</v>
      </c>
      <c r="C138" s="52">
        <v>210</v>
      </c>
      <c r="D138" s="47">
        <f>D140+D141+D142</f>
        <v>3420900</v>
      </c>
      <c r="E138" s="47">
        <f>E140+E141+E142</f>
        <v>8576500</v>
      </c>
      <c r="F138" s="47">
        <f>F140+F141+F142</f>
        <v>2892900</v>
      </c>
      <c r="G138" s="47">
        <f>G140+G141+G142</f>
        <v>4792900</v>
      </c>
      <c r="H138" s="47">
        <f>H140+H141+H142</f>
        <v>19683200</v>
      </c>
    </row>
    <row r="139" spans="1:8" ht="16.5" customHeight="1">
      <c r="A139" s="48"/>
      <c r="B139" s="49" t="s">
        <v>197</v>
      </c>
      <c r="C139" s="48"/>
      <c r="D139" s="49"/>
      <c r="E139" s="49"/>
      <c r="F139" s="49"/>
      <c r="G139" s="49"/>
      <c r="H139" s="49"/>
    </row>
    <row r="140" spans="1:8" ht="16.5" customHeight="1">
      <c r="A140" s="48" t="s">
        <v>198</v>
      </c>
      <c r="B140" s="49" t="s">
        <v>199</v>
      </c>
      <c r="C140" s="53">
        <v>211</v>
      </c>
      <c r="D140" s="49">
        <f>2678000+9500+58000</f>
        <v>2745500</v>
      </c>
      <c r="E140" s="49">
        <v>6461000</v>
      </c>
      <c r="F140" s="49">
        <f>2188000+6800+29000</f>
        <v>2223800</v>
      </c>
      <c r="G140" s="49">
        <v>3689000</v>
      </c>
      <c r="H140" s="49">
        <f>D140+E140+F140+G140</f>
        <v>15119300</v>
      </c>
    </row>
    <row r="141" spans="1:8" ht="16.5" customHeight="1">
      <c r="A141" s="48" t="s">
        <v>200</v>
      </c>
      <c r="B141" s="54" t="s">
        <v>201</v>
      </c>
      <c r="C141" s="53">
        <v>212</v>
      </c>
      <c r="D141" s="49">
        <v>7800</v>
      </c>
      <c r="E141" s="49">
        <v>19000</v>
      </c>
      <c r="F141" s="49">
        <v>4200</v>
      </c>
      <c r="G141" s="49">
        <v>13500</v>
      </c>
      <c r="H141" s="49">
        <f>D141+E141+F141+G141</f>
        <v>44500</v>
      </c>
    </row>
    <row r="142" spans="1:8" ht="16.5" customHeight="1">
      <c r="A142" s="48" t="s">
        <v>202</v>
      </c>
      <c r="B142" s="49" t="s">
        <v>203</v>
      </c>
      <c r="C142" s="53">
        <v>213</v>
      </c>
      <c r="D142" s="49">
        <v>667600</v>
      </c>
      <c r="E142" s="49">
        <v>2096500</v>
      </c>
      <c r="F142" s="49">
        <v>664900</v>
      </c>
      <c r="G142" s="49">
        <v>1090400</v>
      </c>
      <c r="H142" s="49">
        <f>D142+E142+F142+G142</f>
        <v>4519400</v>
      </c>
    </row>
    <row r="143" spans="1:8" ht="16.5" customHeight="1">
      <c r="A143" s="46" t="s">
        <v>204</v>
      </c>
      <c r="B143" s="47" t="s">
        <v>205</v>
      </c>
      <c r="C143" s="52">
        <v>220</v>
      </c>
      <c r="D143" s="47">
        <f>D145+D146+D147+D148+D149+D150</f>
        <v>819050</v>
      </c>
      <c r="E143" s="47">
        <f>E145+E146+E147+E148+E149+E150</f>
        <v>694290</v>
      </c>
      <c r="F143" s="47">
        <f>F145+F146+F147+F148+F149+F150</f>
        <v>238720</v>
      </c>
      <c r="G143" s="47">
        <f>G145+G146+G147+G148+G149+G150</f>
        <v>761440</v>
      </c>
      <c r="H143" s="49">
        <f>D143+E143+F143+G143</f>
        <v>2513500</v>
      </c>
    </row>
    <row r="144" spans="1:8" ht="16.5" customHeight="1">
      <c r="A144" s="48"/>
      <c r="B144" s="49" t="s">
        <v>197</v>
      </c>
      <c r="C144" s="53"/>
      <c r="D144" s="49"/>
      <c r="E144" s="49"/>
      <c r="F144" s="49"/>
      <c r="G144" s="49"/>
      <c r="H144" s="49">
        <f>D144+E144+F144+G144</f>
        <v>0</v>
      </c>
    </row>
    <row r="145" spans="1:8" ht="16.5" customHeight="1">
      <c r="A145" s="48" t="s">
        <v>104</v>
      </c>
      <c r="B145" s="49" t="s">
        <v>206</v>
      </c>
      <c r="C145" s="53">
        <v>221</v>
      </c>
      <c r="D145" s="49">
        <v>11500</v>
      </c>
      <c r="E145" s="49">
        <v>16200</v>
      </c>
      <c r="F145" s="49">
        <v>16200</v>
      </c>
      <c r="G145" s="49">
        <v>21100</v>
      </c>
      <c r="H145" s="49">
        <f>D145+E145+F145+G145</f>
        <v>65000</v>
      </c>
    </row>
    <row r="146" spans="1:8" ht="16.5" customHeight="1">
      <c r="A146" s="48" t="s">
        <v>106</v>
      </c>
      <c r="B146" s="49" t="s">
        <v>207</v>
      </c>
      <c r="C146" s="53">
        <v>222</v>
      </c>
      <c r="D146" s="49">
        <v>333500</v>
      </c>
      <c r="E146" s="49">
        <v>256000</v>
      </c>
      <c r="F146" s="49">
        <v>117000</v>
      </c>
      <c r="G146" s="49">
        <v>514300</v>
      </c>
      <c r="H146" s="49">
        <f>D146+E146+F146+G146</f>
        <v>1220800</v>
      </c>
    </row>
    <row r="147" spans="1:8" ht="16.5" customHeight="1">
      <c r="A147" s="48" t="s">
        <v>208</v>
      </c>
      <c r="B147" s="49" t="s">
        <v>209</v>
      </c>
      <c r="C147" s="53">
        <v>223</v>
      </c>
      <c r="D147" s="49">
        <v>433530</v>
      </c>
      <c r="E147" s="49">
        <v>359390</v>
      </c>
      <c r="F147" s="49">
        <v>87820</v>
      </c>
      <c r="G147" s="49">
        <v>203440</v>
      </c>
      <c r="H147" s="49">
        <f>D147+E147+F147+G147</f>
        <v>1084180</v>
      </c>
    </row>
    <row r="148" spans="1:8" ht="16.5" customHeight="1">
      <c r="A148" s="48" t="s">
        <v>210</v>
      </c>
      <c r="B148" s="49" t="s">
        <v>211</v>
      </c>
      <c r="C148" s="53">
        <v>224</v>
      </c>
      <c r="D148" s="49"/>
      <c r="E148" s="49"/>
      <c r="F148" s="49"/>
      <c r="G148" s="49"/>
      <c r="H148" s="49">
        <f>D148+E148+F148+G148</f>
        <v>0</v>
      </c>
    </row>
    <row r="149" spans="1:8" ht="16.5" customHeight="1">
      <c r="A149" s="48" t="s">
        <v>212</v>
      </c>
      <c r="B149" s="49" t="s">
        <v>213</v>
      </c>
      <c r="C149" s="53">
        <v>225</v>
      </c>
      <c r="D149" s="49"/>
      <c r="E149" s="49"/>
      <c r="F149" s="49"/>
      <c r="G149" s="49"/>
      <c r="H149" s="49">
        <f>D149+E149+F149+G149</f>
        <v>0</v>
      </c>
    </row>
    <row r="150" spans="1:8" ht="16.5" customHeight="1">
      <c r="A150" s="55" t="s">
        <v>114</v>
      </c>
      <c r="B150" s="49" t="s">
        <v>214</v>
      </c>
      <c r="C150" s="53">
        <v>226</v>
      </c>
      <c r="D150" s="49">
        <v>40520</v>
      </c>
      <c r="E150" s="49">
        <v>62700</v>
      </c>
      <c r="F150" s="49">
        <v>17700</v>
      </c>
      <c r="G150" s="49">
        <v>22600</v>
      </c>
      <c r="H150" s="49">
        <f>D150+E150+F150+G150</f>
        <v>143520</v>
      </c>
    </row>
    <row r="151" spans="1:8" ht="16.5" customHeight="1">
      <c r="A151" s="46" t="s">
        <v>215</v>
      </c>
      <c r="B151" s="47" t="s">
        <v>216</v>
      </c>
      <c r="C151" s="52">
        <v>260</v>
      </c>
      <c r="D151" s="47">
        <f>D153+D154</f>
        <v>0</v>
      </c>
      <c r="E151" s="47">
        <f>E153+E154</f>
        <v>0</v>
      </c>
      <c r="F151" s="47">
        <f>F153+F154</f>
        <v>0</v>
      </c>
      <c r="G151" s="47">
        <f>G153+G154</f>
        <v>0</v>
      </c>
      <c r="H151" s="47">
        <f>H153+H154</f>
        <v>0</v>
      </c>
    </row>
    <row r="152" spans="1:8" ht="16.5" customHeight="1">
      <c r="A152" s="48"/>
      <c r="B152" s="49" t="s">
        <v>197</v>
      </c>
      <c r="C152" s="53"/>
      <c r="D152" s="49"/>
      <c r="E152" s="49"/>
      <c r="F152" s="49"/>
      <c r="G152" s="49"/>
      <c r="H152" s="49"/>
    </row>
    <row r="153" spans="1:8" ht="16.5" customHeight="1">
      <c r="A153" s="48" t="s">
        <v>132</v>
      </c>
      <c r="B153" s="49" t="s">
        <v>217</v>
      </c>
      <c r="C153" s="53">
        <v>262</v>
      </c>
      <c r="D153" s="49"/>
      <c r="E153" s="49"/>
      <c r="F153" s="49"/>
      <c r="G153" s="49"/>
      <c r="H153" s="49"/>
    </row>
    <row r="154" spans="1:8" ht="32.25" customHeight="1">
      <c r="A154" s="48" t="s">
        <v>218</v>
      </c>
      <c r="B154" s="49" t="s">
        <v>219</v>
      </c>
      <c r="C154" s="53">
        <v>263</v>
      </c>
      <c r="D154" s="49"/>
      <c r="E154" s="49"/>
      <c r="F154" s="49"/>
      <c r="G154" s="49"/>
      <c r="H154" s="49"/>
    </row>
    <row r="155" spans="1:8" ht="16.5" customHeight="1">
      <c r="A155" s="46" t="s">
        <v>220</v>
      </c>
      <c r="B155" s="47" t="s">
        <v>221</v>
      </c>
      <c r="C155" s="52">
        <v>290</v>
      </c>
      <c r="D155" s="47"/>
      <c r="E155" s="47"/>
      <c r="F155" s="47"/>
      <c r="G155" s="47"/>
      <c r="H155" s="47">
        <f>D155+E155+F155+G155</f>
        <v>0</v>
      </c>
    </row>
    <row r="156" spans="1:18" ht="17.25" customHeight="1">
      <c r="A156" s="46" t="s">
        <v>222</v>
      </c>
      <c r="B156" s="47" t="s">
        <v>223</v>
      </c>
      <c r="C156" s="52">
        <v>300</v>
      </c>
      <c r="D156" s="47">
        <f>D157+D158+D159</f>
        <v>29000</v>
      </c>
      <c r="E156" s="47">
        <f>E157+E158+E159</f>
        <v>49000</v>
      </c>
      <c r="F156" s="47">
        <f>F157+F158+F159</f>
        <v>87000</v>
      </c>
      <c r="G156" s="47">
        <f>G157+G158+G159</f>
        <v>15000</v>
      </c>
      <c r="H156" s="47">
        <f>H157+H158+H159</f>
        <v>180000</v>
      </c>
      <c r="I156" s="56"/>
      <c r="J156" s="56"/>
      <c r="K156" s="56"/>
      <c r="L156" s="56"/>
      <c r="M156" s="56"/>
      <c r="N156" s="56"/>
      <c r="O156" s="56"/>
      <c r="P156" s="56"/>
      <c r="Q156" s="56"/>
      <c r="R156" s="56"/>
    </row>
    <row r="157" spans="1:8" ht="16.5" customHeight="1">
      <c r="A157" s="48"/>
      <c r="B157" s="49" t="s">
        <v>197</v>
      </c>
      <c r="C157" s="53"/>
      <c r="D157" s="49"/>
      <c r="E157" s="49"/>
      <c r="F157" s="49"/>
      <c r="G157" s="49"/>
      <c r="H157" s="49"/>
    </row>
    <row r="158" spans="1:8" ht="16.5" customHeight="1">
      <c r="A158" s="48" t="s">
        <v>224</v>
      </c>
      <c r="B158" s="49" t="s">
        <v>225</v>
      </c>
      <c r="C158" s="53">
        <v>310</v>
      </c>
      <c r="D158" s="49"/>
      <c r="E158" s="49"/>
      <c r="F158" s="49"/>
      <c r="G158" s="49"/>
      <c r="H158" s="49"/>
    </row>
    <row r="159" spans="1:8" ht="21" customHeight="1">
      <c r="A159" s="48" t="s">
        <v>226</v>
      </c>
      <c r="B159" s="49" t="s">
        <v>227</v>
      </c>
      <c r="C159" s="53">
        <v>340</v>
      </c>
      <c r="D159" s="49">
        <v>29000</v>
      </c>
      <c r="E159" s="49">
        <v>49000</v>
      </c>
      <c r="F159" s="49">
        <v>87000</v>
      </c>
      <c r="G159" s="49">
        <v>15000</v>
      </c>
      <c r="H159" s="49">
        <f>D159+E159+F159+G159</f>
        <v>180000</v>
      </c>
    </row>
    <row r="160" spans="1:8" ht="32.25" customHeight="1">
      <c r="A160" s="46">
        <v>4</v>
      </c>
      <c r="B160" s="47" t="s">
        <v>228</v>
      </c>
      <c r="C160" s="48"/>
      <c r="D160" s="49">
        <f>D162+D163+D164+D165+D166</f>
        <v>665450</v>
      </c>
      <c r="E160" s="49">
        <f>E162+E163+E164+E165+E166</f>
        <v>953673</v>
      </c>
      <c r="F160" s="49">
        <f>F162+F163+F164+F165+F166</f>
        <v>832380</v>
      </c>
      <c r="G160" s="49">
        <f>G162+G163+G164+G165+G166</f>
        <v>836397</v>
      </c>
      <c r="H160" s="49">
        <f>H162+H163+H164+H165+H166</f>
        <v>3287900</v>
      </c>
    </row>
    <row r="161" spans="1:8" ht="16.5" customHeight="1">
      <c r="A161" s="46"/>
      <c r="B161" s="49" t="s">
        <v>163</v>
      </c>
      <c r="C161" s="48"/>
      <c r="D161" s="49"/>
      <c r="E161" s="49"/>
      <c r="F161" s="49"/>
      <c r="G161" s="49"/>
      <c r="H161" s="49"/>
    </row>
    <row r="162" spans="1:8" ht="16.5" customHeight="1">
      <c r="A162" s="48" t="s">
        <v>229</v>
      </c>
      <c r="B162" s="49" t="s">
        <v>209</v>
      </c>
      <c r="C162" s="48">
        <v>223</v>
      </c>
      <c r="D162" s="57">
        <v>347670</v>
      </c>
      <c r="E162" s="57">
        <v>265710</v>
      </c>
      <c r="F162" s="57">
        <v>12780</v>
      </c>
      <c r="G162" s="57">
        <v>373760</v>
      </c>
      <c r="H162" s="58">
        <f>D162+E162+F162+G162</f>
        <v>999920</v>
      </c>
    </row>
    <row r="163" spans="1:8" ht="16.5" customHeight="1">
      <c r="A163" s="48" t="s">
        <v>230</v>
      </c>
      <c r="B163" s="49" t="s">
        <v>211</v>
      </c>
      <c r="C163" s="48">
        <v>224</v>
      </c>
      <c r="D163" s="49"/>
      <c r="E163" s="49"/>
      <c r="F163" s="49"/>
      <c r="G163" s="49"/>
      <c r="H163" s="58">
        <f>D163+E163+F163+G163</f>
        <v>0</v>
      </c>
    </row>
    <row r="164" spans="1:8" ht="16.5" customHeight="1">
      <c r="A164" s="48" t="s">
        <v>231</v>
      </c>
      <c r="B164" s="49" t="s">
        <v>213</v>
      </c>
      <c r="C164" s="48">
        <v>225</v>
      </c>
      <c r="D164" s="49">
        <v>49000</v>
      </c>
      <c r="E164" s="49">
        <v>212000</v>
      </c>
      <c r="F164" s="49">
        <v>393000</v>
      </c>
      <c r="G164" s="49">
        <v>91000</v>
      </c>
      <c r="H164" s="49">
        <f>D164+E164+F164+G164</f>
        <v>745000</v>
      </c>
    </row>
    <row r="165" spans="1:8" ht="16.5" customHeight="1">
      <c r="A165" s="48" t="s">
        <v>232</v>
      </c>
      <c r="B165" s="49" t="s">
        <v>214</v>
      </c>
      <c r="C165" s="48">
        <v>226</v>
      </c>
      <c r="D165" s="49">
        <v>13780</v>
      </c>
      <c r="E165" s="49">
        <v>41600</v>
      </c>
      <c r="F165" s="49">
        <v>97100</v>
      </c>
      <c r="G165" s="49">
        <v>61100</v>
      </c>
      <c r="H165" s="49">
        <f>D165+E165+F165+G165</f>
        <v>213580</v>
      </c>
    </row>
    <row r="166" spans="1:8" ht="16.5" customHeight="1">
      <c r="A166" s="48" t="s">
        <v>233</v>
      </c>
      <c r="B166" s="49" t="s">
        <v>221</v>
      </c>
      <c r="C166" s="48">
        <v>290</v>
      </c>
      <c r="D166" s="49">
        <v>255000</v>
      </c>
      <c r="E166" s="49">
        <v>434363</v>
      </c>
      <c r="F166" s="49">
        <v>329500</v>
      </c>
      <c r="G166" s="49">
        <v>310537</v>
      </c>
      <c r="H166" s="49">
        <f>D166+E166+F166+G166</f>
        <v>1329400</v>
      </c>
    </row>
    <row r="167" spans="1:8" s="51" customFormat="1" ht="32.25" customHeight="1">
      <c r="A167" s="46">
        <v>5</v>
      </c>
      <c r="B167" s="47" t="s">
        <v>234</v>
      </c>
      <c r="C167" s="48"/>
      <c r="D167" s="49">
        <f>D169+D174+D183+D182</f>
        <v>10837</v>
      </c>
      <c r="E167" s="49">
        <f>E169+E174+E183+E182</f>
        <v>17080</v>
      </c>
      <c r="F167" s="49">
        <f>F169+F174+F183+F182</f>
        <v>0</v>
      </c>
      <c r="G167" s="49">
        <f>G169+G174+G183+G182</f>
        <v>9778</v>
      </c>
      <c r="H167" s="49">
        <f>D167+E167+F167+G167</f>
        <v>37695</v>
      </c>
    </row>
    <row r="168" spans="1:8" s="51" customFormat="1" ht="21" customHeight="1">
      <c r="A168" s="46"/>
      <c r="B168" s="47" t="s">
        <v>235</v>
      </c>
      <c r="C168" s="48"/>
      <c r="D168" s="49">
        <v>0</v>
      </c>
      <c r="E168" s="49">
        <v>11070</v>
      </c>
      <c r="F168" s="49">
        <v>0</v>
      </c>
      <c r="G168" s="49">
        <v>0</v>
      </c>
      <c r="H168" s="49">
        <v>11070</v>
      </c>
    </row>
    <row r="169" spans="1:8" ht="32.25" customHeight="1">
      <c r="A169" s="59" t="s">
        <v>236</v>
      </c>
      <c r="B169" s="47" t="s">
        <v>196</v>
      </c>
      <c r="C169" s="46">
        <v>210</v>
      </c>
      <c r="D169" s="47">
        <f>D171+D172+D173</f>
        <v>5337</v>
      </c>
      <c r="E169" s="47">
        <f>E171+E172+E173</f>
        <v>2935</v>
      </c>
      <c r="F169" s="47">
        <f>F171+F172+F173</f>
        <v>0</v>
      </c>
      <c r="G169" s="47">
        <f>G171+G172+G173</f>
        <v>4644</v>
      </c>
      <c r="H169" s="47">
        <f>H171+H172+H173</f>
        <v>12916</v>
      </c>
    </row>
    <row r="170" spans="1:8" ht="16.5" customHeight="1">
      <c r="A170" s="48"/>
      <c r="B170" s="49" t="s">
        <v>197</v>
      </c>
      <c r="C170" s="48"/>
      <c r="D170" s="49"/>
      <c r="E170" s="49"/>
      <c r="F170" s="49"/>
      <c r="G170" s="49"/>
      <c r="H170" s="49"/>
    </row>
    <row r="171" spans="1:8" ht="19.5" customHeight="1">
      <c r="A171" s="48" t="s">
        <v>237</v>
      </c>
      <c r="B171" s="49" t="s">
        <v>199</v>
      </c>
      <c r="C171" s="48">
        <v>211</v>
      </c>
      <c r="D171" s="49">
        <v>4099</v>
      </c>
      <c r="E171" s="49">
        <v>2254</v>
      </c>
      <c r="F171" s="49"/>
      <c r="G171" s="49">
        <v>3567</v>
      </c>
      <c r="H171" s="49">
        <f>D171+E171+F171+G171</f>
        <v>9920</v>
      </c>
    </row>
    <row r="172" spans="1:8" ht="18.75" customHeight="1">
      <c r="A172" s="48" t="s">
        <v>238</v>
      </c>
      <c r="B172" s="49" t="s">
        <v>201</v>
      </c>
      <c r="C172" s="48">
        <v>212</v>
      </c>
      <c r="D172" s="49"/>
      <c r="E172" s="49"/>
      <c r="F172" s="49"/>
      <c r="G172" s="49"/>
      <c r="H172" s="49"/>
    </row>
    <row r="173" spans="1:8" ht="18.75" customHeight="1">
      <c r="A173" s="48" t="s">
        <v>239</v>
      </c>
      <c r="B173" s="49" t="s">
        <v>203</v>
      </c>
      <c r="C173" s="48">
        <v>213</v>
      </c>
      <c r="D173" s="49">
        <v>1238</v>
      </c>
      <c r="E173" s="49">
        <v>681</v>
      </c>
      <c r="F173" s="49"/>
      <c r="G173" s="49">
        <v>1077</v>
      </c>
      <c r="H173" s="49">
        <f>D173+E173+F173+G173</f>
        <v>2996</v>
      </c>
    </row>
    <row r="174" spans="1:8" ht="16.5" customHeight="1">
      <c r="A174" s="46" t="s">
        <v>240</v>
      </c>
      <c r="B174" s="47" t="s">
        <v>205</v>
      </c>
      <c r="C174" s="46">
        <v>220</v>
      </c>
      <c r="D174" s="47">
        <f>D176+D177+D178+D179+D180+D181</f>
        <v>0</v>
      </c>
      <c r="E174" s="47">
        <f>E176+E177+E178+E179+E180+E181</f>
        <v>9963</v>
      </c>
      <c r="F174" s="47">
        <f>F176+F177+F178+F179+F180+F181</f>
        <v>0</v>
      </c>
      <c r="G174" s="47">
        <f>G176+G177+G178+G179+G180+G181</f>
        <v>0</v>
      </c>
      <c r="H174" s="47">
        <f>H176+H177+H178+H179+H180+H181</f>
        <v>9963</v>
      </c>
    </row>
    <row r="175" spans="1:8" ht="16.5" customHeight="1">
      <c r="A175" s="48"/>
      <c r="B175" s="49" t="s">
        <v>197</v>
      </c>
      <c r="C175" s="48"/>
      <c r="D175" s="49"/>
      <c r="E175" s="49"/>
      <c r="F175" s="49"/>
      <c r="G175" s="49"/>
      <c r="H175" s="49"/>
    </row>
    <row r="176" spans="1:8" ht="15" customHeight="1">
      <c r="A176" s="48" t="s">
        <v>241</v>
      </c>
      <c r="B176" s="49" t="s">
        <v>206</v>
      </c>
      <c r="C176" s="48">
        <v>221</v>
      </c>
      <c r="D176" s="49"/>
      <c r="E176" s="49"/>
      <c r="F176" s="49"/>
      <c r="G176" s="49"/>
      <c r="H176" s="49"/>
    </row>
    <row r="177" spans="1:8" ht="16.5" customHeight="1">
      <c r="A177" s="48" t="s">
        <v>242</v>
      </c>
      <c r="B177" s="49" t="s">
        <v>207</v>
      </c>
      <c r="C177" s="48">
        <v>222</v>
      </c>
      <c r="D177" s="49"/>
      <c r="E177" s="49"/>
      <c r="F177" s="49"/>
      <c r="G177" s="49"/>
      <c r="H177" s="49"/>
    </row>
    <row r="178" spans="1:8" ht="16.5" customHeight="1">
      <c r="A178" s="48" t="s">
        <v>243</v>
      </c>
      <c r="B178" s="49" t="s">
        <v>209</v>
      </c>
      <c r="C178" s="48">
        <v>223</v>
      </c>
      <c r="D178" s="49"/>
      <c r="E178" s="49"/>
      <c r="F178" s="49"/>
      <c r="G178" s="49"/>
      <c r="H178" s="49"/>
    </row>
    <row r="179" spans="1:8" ht="16.5" customHeight="1">
      <c r="A179" s="48" t="s">
        <v>244</v>
      </c>
      <c r="B179" s="49" t="s">
        <v>211</v>
      </c>
      <c r="C179" s="48">
        <v>224</v>
      </c>
      <c r="D179" s="49"/>
      <c r="E179" s="49"/>
      <c r="F179" s="49"/>
      <c r="G179" s="49"/>
      <c r="H179" s="49"/>
    </row>
    <row r="180" spans="1:8" ht="16.5" customHeight="1">
      <c r="A180" s="48" t="s">
        <v>245</v>
      </c>
      <c r="B180" s="49" t="s">
        <v>213</v>
      </c>
      <c r="C180" s="48">
        <v>225</v>
      </c>
      <c r="D180" s="49"/>
      <c r="E180" s="49"/>
      <c r="F180" s="49"/>
      <c r="G180" s="49"/>
      <c r="H180" s="49"/>
    </row>
    <row r="181" spans="1:8" ht="16.5" customHeight="1">
      <c r="A181" s="48" t="s">
        <v>246</v>
      </c>
      <c r="B181" s="49" t="s">
        <v>214</v>
      </c>
      <c r="C181" s="48">
        <v>226</v>
      </c>
      <c r="D181" s="49"/>
      <c r="E181" s="49">
        <v>9963</v>
      </c>
      <c r="F181" s="49"/>
      <c r="G181" s="49"/>
      <c r="H181" s="49">
        <v>9963</v>
      </c>
    </row>
    <row r="182" spans="1:8" ht="16.5" customHeight="1">
      <c r="A182" s="46" t="s">
        <v>247</v>
      </c>
      <c r="B182" s="47" t="s">
        <v>221</v>
      </c>
      <c r="C182" s="46">
        <v>290</v>
      </c>
      <c r="D182" s="47"/>
      <c r="E182" s="47"/>
      <c r="F182" s="47"/>
      <c r="G182" s="47"/>
      <c r="H182" s="47">
        <f>D182+E182+F182+G182</f>
        <v>0</v>
      </c>
    </row>
    <row r="183" spans="1:8" ht="16.5" customHeight="1">
      <c r="A183" s="46" t="s">
        <v>248</v>
      </c>
      <c r="B183" s="47" t="s">
        <v>223</v>
      </c>
      <c r="C183" s="46">
        <v>300</v>
      </c>
      <c r="D183" s="47">
        <f>D185+D186</f>
        <v>5500</v>
      </c>
      <c r="E183" s="47">
        <f>E185+E186+E187</f>
        <v>4182</v>
      </c>
      <c r="F183" s="47">
        <f>F185+F186</f>
        <v>0</v>
      </c>
      <c r="G183" s="47">
        <f>G185+G186</f>
        <v>5134</v>
      </c>
      <c r="H183" s="47">
        <f>H185+H186</f>
        <v>11741</v>
      </c>
    </row>
    <row r="184" spans="1:8" ht="16.5" customHeight="1">
      <c r="A184" s="48"/>
      <c r="B184" s="49" t="s">
        <v>197</v>
      </c>
      <c r="C184" s="48"/>
      <c r="D184" s="49"/>
      <c r="E184" s="49"/>
      <c r="F184" s="49"/>
      <c r="G184" s="49"/>
      <c r="H184" s="49"/>
    </row>
    <row r="185" spans="1:8" ht="16.5" customHeight="1">
      <c r="A185" s="48" t="s">
        <v>249</v>
      </c>
      <c r="B185" s="49" t="s">
        <v>225</v>
      </c>
      <c r="C185" s="48">
        <v>310</v>
      </c>
      <c r="D185" s="49">
        <v>5500</v>
      </c>
      <c r="E185" s="49"/>
      <c r="F185" s="49"/>
      <c r="G185" s="49"/>
      <c r="H185" s="49">
        <v>5500</v>
      </c>
    </row>
    <row r="186" spans="1:8" ht="16.5" customHeight="1">
      <c r="A186" s="48" t="s">
        <v>250</v>
      </c>
      <c r="B186" s="49" t="s">
        <v>227</v>
      </c>
      <c r="C186" s="48">
        <v>340</v>
      </c>
      <c r="D186" s="49"/>
      <c r="E186" s="49">
        <v>1107</v>
      </c>
      <c r="F186" s="49"/>
      <c r="G186" s="49">
        <v>5134</v>
      </c>
      <c r="H186" s="49">
        <f>D186+E186+F186+G186</f>
        <v>6241</v>
      </c>
    </row>
    <row r="187" spans="1:8" ht="16.5" customHeight="1">
      <c r="A187" s="68">
        <v>41034</v>
      </c>
      <c r="B187" s="49" t="s">
        <v>221</v>
      </c>
      <c r="C187" s="48">
        <v>290</v>
      </c>
      <c r="D187" s="49"/>
      <c r="E187" s="49">
        <v>3075</v>
      </c>
      <c r="F187" s="49"/>
      <c r="G187" s="49"/>
      <c r="H187" s="49"/>
    </row>
    <row r="188" spans="1:8" ht="16.5" customHeight="1">
      <c r="A188" s="46">
        <v>6</v>
      </c>
      <c r="B188" s="47" t="s">
        <v>251</v>
      </c>
      <c r="C188" s="48"/>
      <c r="D188" s="49"/>
      <c r="E188" s="49"/>
      <c r="F188" s="49"/>
      <c r="G188" s="49"/>
      <c r="H188" s="49"/>
    </row>
    <row r="189" spans="1:8" s="51" customFormat="1" ht="16.5" customHeight="1">
      <c r="A189" s="46">
        <v>7</v>
      </c>
      <c r="B189" s="47" t="s">
        <v>252</v>
      </c>
      <c r="C189" s="48"/>
      <c r="D189" s="49">
        <v>181810</v>
      </c>
      <c r="E189" s="49">
        <v>412770</v>
      </c>
      <c r="F189" s="49">
        <v>183220</v>
      </c>
      <c r="G189" s="49">
        <v>201700</v>
      </c>
      <c r="H189" s="49">
        <f>D189+E189+F189+G189</f>
        <v>979500</v>
      </c>
    </row>
    <row r="190" spans="1:8" ht="18" customHeight="1">
      <c r="A190" s="46">
        <v>8</v>
      </c>
      <c r="B190" s="47" t="s">
        <v>253</v>
      </c>
      <c r="C190" s="48"/>
      <c r="D190" s="49">
        <f>D110+D120-D136-D160-D167-D188-D189</f>
        <v>0</v>
      </c>
      <c r="E190" s="49">
        <f>E110+E120-E136-E160-E167-E188-E189</f>
        <v>-940571.5</v>
      </c>
      <c r="F190" s="49">
        <f>F110+F120-F136-F160-F167-F188-F189</f>
        <v>-200000</v>
      </c>
      <c r="G190" s="49">
        <f>G110+G120-G136-G160-G167-G188-G189</f>
        <v>1142000</v>
      </c>
      <c r="H190" s="49">
        <f>H110+H120-H136-H160-H167-H188-H189</f>
        <v>1428.5</v>
      </c>
    </row>
    <row r="191" spans="1:8" ht="16.5" customHeight="1">
      <c r="A191" s="48"/>
      <c r="B191" s="49" t="s">
        <v>163</v>
      </c>
      <c r="C191" s="48"/>
      <c r="D191" s="49"/>
      <c r="E191" s="49"/>
      <c r="F191" s="49"/>
      <c r="G191" s="49"/>
      <c r="H191" s="49"/>
    </row>
    <row r="192" spans="1:8" ht="32.25" customHeight="1">
      <c r="A192" s="48" t="s">
        <v>254</v>
      </c>
      <c r="B192" s="49" t="s">
        <v>255</v>
      </c>
      <c r="C192" s="48"/>
      <c r="D192" s="49"/>
      <c r="E192" s="49"/>
      <c r="F192" s="49"/>
      <c r="G192" s="49"/>
      <c r="H192" s="49"/>
    </row>
    <row r="193" spans="1:8" ht="16.5" customHeight="1">
      <c r="A193" s="48" t="s">
        <v>256</v>
      </c>
      <c r="B193" s="49" t="s">
        <v>257</v>
      </c>
      <c r="C193" s="48"/>
      <c r="D193" s="49"/>
      <c r="E193" s="49"/>
      <c r="F193" s="49"/>
      <c r="G193" s="49"/>
      <c r="H193" s="49"/>
    </row>
    <row r="194" spans="1:8" ht="16.5" customHeight="1">
      <c r="A194" s="46"/>
      <c r="B194" s="60" t="s">
        <v>258</v>
      </c>
      <c r="C194" s="48"/>
      <c r="D194" s="49"/>
      <c r="E194" s="49"/>
      <c r="F194" s="49"/>
      <c r="G194" s="49"/>
      <c r="H194" s="49"/>
    </row>
    <row r="195" spans="1:8" ht="16.5" customHeight="1">
      <c r="A195" s="46">
        <v>9</v>
      </c>
      <c r="B195" s="47" t="s">
        <v>259</v>
      </c>
      <c r="C195" s="48"/>
      <c r="D195" s="49">
        <f>D110+D120-D136-D160-D167-D188-D189</f>
        <v>0</v>
      </c>
      <c r="E195" s="49">
        <f>E110+E120-E136-E160-E167-E188-E189</f>
        <v>-940571.5</v>
      </c>
      <c r="F195" s="49">
        <f>F110+F120-F136-F160-F167-F188-F189</f>
        <v>-200000</v>
      </c>
      <c r="G195" s="49">
        <f>G110+G120-G136-G160-G167-G188-G189</f>
        <v>1142000</v>
      </c>
      <c r="H195" s="49">
        <f>H110+H120-H136-H160-H167-H188-H189</f>
        <v>1428.5</v>
      </c>
    </row>
    <row r="196" ht="16.5" customHeight="1">
      <c r="A196" s="61"/>
    </row>
    <row r="197" spans="2:6" ht="16.5" customHeight="1">
      <c r="B197" s="62" t="s">
        <v>260</v>
      </c>
      <c r="C197" s="62"/>
      <c r="D197" s="62"/>
      <c r="E197" s="62"/>
      <c r="F197" s="1"/>
    </row>
    <row r="198" spans="2:7" s="4" customFormat="1" ht="16.5" customHeight="1">
      <c r="B198" s="62" t="s">
        <v>261</v>
      </c>
      <c r="C198" s="62"/>
      <c r="D198" s="62"/>
      <c r="E198" s="62"/>
      <c r="F198" s="62"/>
      <c r="G198" s="62"/>
    </row>
    <row r="199" spans="2:7" ht="16.5" customHeight="1">
      <c r="B199" s="62" t="s">
        <v>262</v>
      </c>
      <c r="C199" s="62"/>
      <c r="D199" s="62"/>
      <c r="E199" s="62"/>
      <c r="F199" s="62"/>
      <c r="G199" s="62"/>
    </row>
    <row r="200" ht="15.75" customHeight="1">
      <c r="C200" s="61"/>
    </row>
    <row r="201" spans="2:7" ht="16.5" customHeight="1">
      <c r="B201" s="62" t="s">
        <v>263</v>
      </c>
      <c r="C201" s="62"/>
      <c r="D201" s="62"/>
      <c r="E201" s="62"/>
      <c r="F201" s="62"/>
      <c r="G201" s="62"/>
    </row>
    <row r="202" spans="2:7" ht="16.5" customHeight="1">
      <c r="B202" s="62" t="s">
        <v>264</v>
      </c>
      <c r="C202" s="62"/>
      <c r="D202" s="62"/>
      <c r="E202" s="62"/>
      <c r="F202" s="62"/>
      <c r="G202" s="62"/>
    </row>
    <row r="203" spans="2:7" ht="15" customHeight="1">
      <c r="B203" s="63" t="s">
        <v>265</v>
      </c>
      <c r="C203" s="63"/>
      <c r="D203" s="63"/>
      <c r="E203" s="63"/>
      <c r="F203" s="63"/>
      <c r="G203" s="63"/>
    </row>
    <row r="204" ht="15" customHeight="1">
      <c r="C204" s="61" t="s">
        <v>266</v>
      </c>
    </row>
    <row r="205" spans="2:7" ht="16.5" customHeight="1">
      <c r="B205" s="62" t="s">
        <v>267</v>
      </c>
      <c r="C205" s="62"/>
      <c r="D205" s="62"/>
      <c r="E205" s="62"/>
      <c r="F205" s="62"/>
      <c r="G205" s="62"/>
    </row>
    <row r="206" spans="2:7" ht="16.5" customHeight="1">
      <c r="B206" s="62" t="s">
        <v>268</v>
      </c>
      <c r="C206" s="62"/>
      <c r="D206" s="62"/>
      <c r="E206" s="62"/>
      <c r="F206" s="62"/>
      <c r="G206" s="62"/>
    </row>
    <row r="207" spans="2:7" ht="15" customHeight="1">
      <c r="B207" s="62" t="s">
        <v>269</v>
      </c>
      <c r="C207" s="62"/>
      <c r="D207" s="62"/>
      <c r="E207" s="62"/>
      <c r="F207" s="62"/>
      <c r="G207" s="62"/>
    </row>
    <row r="208" ht="15" customHeight="1">
      <c r="C208" s="61"/>
    </row>
    <row r="209" ht="15" customHeight="1">
      <c r="C209" s="61" t="s">
        <v>270</v>
      </c>
    </row>
    <row r="210" spans="2:4" ht="16.5" customHeight="1">
      <c r="B210" s="62" t="s">
        <v>285</v>
      </c>
      <c r="C210" s="62"/>
      <c r="D210" s="62"/>
    </row>
    <row r="211" ht="16.5" customHeight="1">
      <c r="A211" s="61"/>
    </row>
    <row r="212" ht="16.5" customHeight="1">
      <c r="A212" s="61"/>
    </row>
    <row r="213" ht="16.5" customHeight="1">
      <c r="A213" s="61"/>
    </row>
    <row r="214" spans="1:8" ht="15" customHeight="1">
      <c r="A214" s="62" t="s">
        <v>258</v>
      </c>
      <c r="B214" s="62"/>
      <c r="C214" s="62"/>
      <c r="D214" s="62"/>
      <c r="E214" s="64"/>
      <c r="F214" s="64"/>
      <c r="G214" s="64"/>
      <c r="H214" s="64"/>
    </row>
    <row r="215" spans="1:8" ht="15" customHeight="1">
      <c r="A215" s="62" t="s">
        <v>272</v>
      </c>
      <c r="B215" s="62"/>
      <c r="C215" s="62"/>
      <c r="D215" s="62"/>
      <c r="E215" s="64"/>
      <c r="F215" s="64"/>
      <c r="G215" s="64"/>
      <c r="H215" s="64"/>
    </row>
    <row r="216" spans="1:8" ht="15" customHeight="1">
      <c r="A216" s="62" t="s">
        <v>273</v>
      </c>
      <c r="B216" s="62"/>
      <c r="C216" s="62"/>
      <c r="D216" s="62"/>
      <c r="E216" s="64"/>
      <c r="F216" s="64"/>
      <c r="G216" s="64"/>
      <c r="H216" s="64"/>
    </row>
    <row r="217" spans="1:8" ht="15" customHeight="1">
      <c r="A217" s="62" t="s">
        <v>274</v>
      </c>
      <c r="B217" s="62"/>
      <c r="C217" s="62"/>
      <c r="D217" s="62"/>
      <c r="E217" s="64"/>
      <c r="F217" s="64"/>
      <c r="G217" s="64"/>
      <c r="H217" s="64"/>
    </row>
    <row r="218" spans="1:8" ht="15" customHeight="1">
      <c r="A218" s="62" t="s">
        <v>275</v>
      </c>
      <c r="B218" s="62"/>
      <c r="C218" s="62"/>
      <c r="D218" s="62"/>
      <c r="E218" s="64"/>
      <c r="F218" s="64"/>
      <c r="G218" s="64"/>
      <c r="H218" s="64"/>
    </row>
    <row r="219" spans="1:8" ht="15" customHeight="1">
      <c r="A219" s="62" t="s">
        <v>276</v>
      </c>
      <c r="B219" s="65"/>
      <c r="C219" s="62"/>
      <c r="D219" s="62"/>
      <c r="E219" s="64"/>
      <c r="F219" s="64"/>
      <c r="G219" s="64"/>
      <c r="H219" s="64"/>
    </row>
    <row r="220" spans="1:8" ht="15" customHeight="1">
      <c r="A220" s="65" t="s">
        <v>277</v>
      </c>
      <c r="B220" s="62"/>
      <c r="C220" s="65"/>
      <c r="D220" s="65"/>
      <c r="E220" s="64"/>
      <c r="F220" s="64"/>
      <c r="G220" s="64"/>
      <c r="H220" s="64"/>
    </row>
    <row r="221" spans="1:8" ht="15" customHeight="1">
      <c r="A221" s="62" t="s">
        <v>278</v>
      </c>
      <c r="B221" s="64"/>
      <c r="C221" s="62"/>
      <c r="D221" s="62"/>
      <c r="E221" s="64"/>
      <c r="F221" s="64"/>
      <c r="G221" s="64"/>
      <c r="H221" s="64"/>
    </row>
    <row r="222" ht="15" customHeight="1">
      <c r="A222" s="66"/>
    </row>
  </sheetData>
  <sheetProtection selectLockedCells="1" selectUnlockedCells="1"/>
  <mergeCells count="197">
    <mergeCell ref="G2:H2"/>
    <mergeCell ref="F6:H6"/>
    <mergeCell ref="B10:D10"/>
    <mergeCell ref="H12:H13"/>
    <mergeCell ref="B16:E16"/>
    <mergeCell ref="B17:G17"/>
    <mergeCell ref="B18:F18"/>
    <mergeCell ref="B19:E19"/>
    <mergeCell ref="F19:G19"/>
    <mergeCell ref="B20:G20"/>
    <mergeCell ref="H20:I20"/>
    <mergeCell ref="B21:G21"/>
    <mergeCell ref="B22:G22"/>
    <mergeCell ref="B23:G23"/>
    <mergeCell ref="B25:G25"/>
    <mergeCell ref="B26:G26"/>
    <mergeCell ref="B27:G27"/>
    <mergeCell ref="B29:G29"/>
    <mergeCell ref="B31:G31"/>
    <mergeCell ref="B32:F32"/>
    <mergeCell ref="G32:H32"/>
    <mergeCell ref="B33:F33"/>
    <mergeCell ref="G33:H33"/>
    <mergeCell ref="B34:F34"/>
    <mergeCell ref="G34:H34"/>
    <mergeCell ref="B35:F35"/>
    <mergeCell ref="G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B42:F42"/>
    <mergeCell ref="G42:H42"/>
    <mergeCell ref="B43:F43"/>
    <mergeCell ref="G43:H43"/>
    <mergeCell ref="B44:F44"/>
    <mergeCell ref="G44:H44"/>
    <mergeCell ref="B45:F45"/>
    <mergeCell ref="G45:H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B60:F60"/>
    <mergeCell ref="G60:H60"/>
    <mergeCell ref="B61:F61"/>
    <mergeCell ref="G61:H61"/>
    <mergeCell ref="B62:F62"/>
    <mergeCell ref="G62:H62"/>
    <mergeCell ref="B63:F63"/>
    <mergeCell ref="G63:H63"/>
    <mergeCell ref="B64:F64"/>
    <mergeCell ref="G64:H64"/>
    <mergeCell ref="B65:F65"/>
    <mergeCell ref="G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B72:F72"/>
    <mergeCell ref="G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B80:F80"/>
    <mergeCell ref="G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B87:F87"/>
    <mergeCell ref="G87:H87"/>
    <mergeCell ref="B88:F88"/>
    <mergeCell ref="G88:H88"/>
    <mergeCell ref="B89:F89"/>
    <mergeCell ref="G89:H89"/>
    <mergeCell ref="B90:F90"/>
    <mergeCell ref="G90:H90"/>
    <mergeCell ref="B91:F91"/>
    <mergeCell ref="G91:H91"/>
    <mergeCell ref="B92:F92"/>
    <mergeCell ref="G92:H92"/>
    <mergeCell ref="B93:F93"/>
    <mergeCell ref="G93:H93"/>
    <mergeCell ref="B94:F94"/>
    <mergeCell ref="G94:H94"/>
    <mergeCell ref="B95:F95"/>
    <mergeCell ref="G95:H95"/>
    <mergeCell ref="B96:F96"/>
    <mergeCell ref="G96:H96"/>
    <mergeCell ref="B97:F97"/>
    <mergeCell ref="G97:H97"/>
    <mergeCell ref="B98:F98"/>
    <mergeCell ref="G98:H98"/>
    <mergeCell ref="B99:F99"/>
    <mergeCell ref="G99:H99"/>
    <mergeCell ref="B100:F100"/>
    <mergeCell ref="G100:H100"/>
    <mergeCell ref="B101:F101"/>
    <mergeCell ref="G101:H101"/>
    <mergeCell ref="B102:F102"/>
    <mergeCell ref="G102:H102"/>
    <mergeCell ref="B103:F103"/>
    <mergeCell ref="G103:H103"/>
    <mergeCell ref="B104:F104"/>
    <mergeCell ref="G104:H104"/>
    <mergeCell ref="A105:H105"/>
    <mergeCell ref="A107:A109"/>
    <mergeCell ref="B107:B109"/>
    <mergeCell ref="C107:C109"/>
    <mergeCell ref="D107:H107"/>
    <mergeCell ref="H108:H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B197:E197"/>
    <mergeCell ref="B198:G198"/>
    <mergeCell ref="B199:G199"/>
    <mergeCell ref="B201:G201"/>
    <mergeCell ref="B202:G202"/>
    <mergeCell ref="B203:G203"/>
    <mergeCell ref="B205:G205"/>
    <mergeCell ref="B206:G206"/>
    <mergeCell ref="B207:G207"/>
    <mergeCell ref="B210:D210"/>
  </mergeCells>
  <printOptions/>
  <pageMargins left="0.2361111111111111" right="0.2361111111111111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2012-07-25T22:50:04Z</cp:lastPrinted>
  <dcterms:modified xsi:type="dcterms:W3CDTF">2012-07-30T22:09:56Z</dcterms:modified>
  <cp:category/>
  <cp:version/>
  <cp:contentType/>
  <cp:contentStatus/>
  <cp:revision>9</cp:revision>
</cp:coreProperties>
</file>